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Hikar\Downloads\部活\【オールスター】\"/>
    </mc:Choice>
  </mc:AlternateContent>
  <xr:revisionPtr revIDLastSave="0" documentId="13_ncr:1_{1C3D0AB0-3DAB-4BA6-A2C6-F84317D072EB}" xr6:coauthVersionLast="47" xr6:coauthVersionMax="47" xr10:uidLastSave="{00000000-0000-0000-0000-000000000000}"/>
  <bookViews>
    <workbookView xWindow="-110" yWindow="-110" windowWidth="19420" windowHeight="10300" xr2:uid="{00000000-000D-0000-FFFF-FFFF00000000}"/>
  </bookViews>
  <sheets>
    <sheet name="集計＆リレーエントリー" sheetId="7" r:id="rId1"/>
    <sheet name="個人種目　申込用紙" sheetId="1" r:id="rId2"/>
    <sheet name="このシートはさわらないでください（個人）" sheetId="3" r:id="rId3"/>
  </sheets>
  <definedNames>
    <definedName name="_xlnm._FilterDatabase" localSheetId="2" hidden="1">'このシートはさわらないでください（個人）'!$A$1:$AL$61</definedName>
    <definedName name="_xlnm.Print_Area" localSheetId="1">'個人種目　申込用紙'!$A$1:$O$131</definedName>
    <definedName name="_xlnm.Print_Area" localSheetId="0">'集計＆リレーエントリー'!$A$1:$J$38</definedName>
    <definedName name="_xlnm.Print_Titles" localSheetId="1">'個人種目　申込用紙'!$1:$11</definedName>
    <definedName name="_xlnm.Print_Titles" localSheetId="0">'集計＆リレーエントリー'!$1:$18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 i="1" l="1"/>
  <c r="V12" i="1"/>
  <c r="W12" i="1"/>
  <c r="X12" i="1"/>
  <c r="Y12" i="1"/>
  <c r="Z12" i="1"/>
  <c r="AA12" i="1"/>
  <c r="AB12" i="1"/>
  <c r="AD12" i="1" s="1"/>
  <c r="AC12" i="1"/>
  <c r="AE12" i="1"/>
  <c r="AF12" i="1"/>
  <c r="AG12" i="1"/>
  <c r="AH12" i="1"/>
  <c r="AI12" i="1"/>
  <c r="U14" i="1"/>
  <c r="V14" i="1"/>
  <c r="W14" i="1"/>
  <c r="X14" i="1"/>
  <c r="Y14" i="1"/>
  <c r="Z14" i="1"/>
  <c r="AA14" i="1"/>
  <c r="AB14" i="1"/>
  <c r="AD14" i="1" s="1"/>
  <c r="AC14" i="1"/>
  <c r="AE14" i="1"/>
  <c r="AF14" i="1"/>
  <c r="AH14" i="1" s="1"/>
  <c r="AG14" i="1"/>
  <c r="AI14" i="1"/>
  <c r="U16" i="1"/>
  <c r="V16" i="1"/>
  <c r="W16" i="1"/>
  <c r="X16" i="1"/>
  <c r="Y16" i="1"/>
  <c r="Z16" i="1"/>
  <c r="AA16" i="1"/>
  <c r="AB16" i="1"/>
  <c r="AC16" i="1"/>
  <c r="AD16" i="1" s="1"/>
  <c r="AE16" i="1"/>
  <c r="AF16" i="1"/>
  <c r="AH16" i="1" s="1"/>
  <c r="AG16" i="1"/>
  <c r="AI16" i="1"/>
  <c r="U18" i="1"/>
  <c r="V18" i="1"/>
  <c r="W18" i="1"/>
  <c r="X18" i="1"/>
  <c r="Y18" i="1"/>
  <c r="Z18" i="1"/>
  <c r="AA18" i="1"/>
  <c r="AB18" i="1"/>
  <c r="AC18" i="1"/>
  <c r="AD18" i="1"/>
  <c r="AE18" i="1"/>
  <c r="AF18" i="1"/>
  <c r="AH18" i="1" s="1"/>
  <c r="AG18" i="1"/>
  <c r="AI18" i="1"/>
  <c r="U20" i="1"/>
  <c r="V20" i="1"/>
  <c r="W20" i="1"/>
  <c r="X20" i="1"/>
  <c r="Y20" i="1"/>
  <c r="Z20" i="1"/>
  <c r="AA20" i="1"/>
  <c r="AB20" i="1"/>
  <c r="AD20" i="1" s="1"/>
  <c r="AC20" i="1"/>
  <c r="AE20" i="1"/>
  <c r="AF20" i="1"/>
  <c r="AH20" i="1" s="1"/>
  <c r="AG20" i="1"/>
  <c r="AI20" i="1"/>
  <c r="U22" i="1"/>
  <c r="V22" i="1"/>
  <c r="W22" i="1"/>
  <c r="X22" i="1"/>
  <c r="Y22" i="1"/>
  <c r="Z22" i="1"/>
  <c r="AA22" i="1"/>
  <c r="AB22" i="1"/>
  <c r="AD22" i="1" s="1"/>
  <c r="AC22" i="1"/>
  <c r="AE22" i="1"/>
  <c r="AF22" i="1"/>
  <c r="AH22" i="1" s="1"/>
  <c r="AG22" i="1"/>
  <c r="AI22" i="1"/>
  <c r="U24" i="1"/>
  <c r="V24" i="1"/>
  <c r="W24" i="1"/>
  <c r="X24" i="1"/>
  <c r="Y24" i="1"/>
  <c r="Z24" i="1"/>
  <c r="AA24" i="1"/>
  <c r="AB24" i="1"/>
  <c r="AC24" i="1"/>
  <c r="AD24" i="1" s="1"/>
  <c r="AE24" i="1"/>
  <c r="AF24" i="1"/>
  <c r="AG24" i="1"/>
  <c r="AH24" i="1"/>
  <c r="AI24" i="1"/>
  <c r="U26" i="1"/>
  <c r="V26" i="1"/>
  <c r="W26" i="1"/>
  <c r="X26" i="1"/>
  <c r="Y26" i="1"/>
  <c r="Z26" i="1"/>
  <c r="AA26" i="1"/>
  <c r="AB26" i="1"/>
  <c r="AD26" i="1" s="1"/>
  <c r="AC26" i="1"/>
  <c r="AE26" i="1"/>
  <c r="AF26" i="1"/>
  <c r="AG26" i="1"/>
  <c r="AH26" i="1"/>
  <c r="AI26" i="1"/>
  <c r="U28" i="1"/>
  <c r="V28" i="1"/>
  <c r="W28" i="1"/>
  <c r="X28" i="1"/>
  <c r="Y28" i="1"/>
  <c r="Z28" i="1"/>
  <c r="AA28" i="1"/>
  <c r="AB28" i="1"/>
  <c r="AD28" i="1" s="1"/>
  <c r="AC28" i="1"/>
  <c r="AE28" i="1"/>
  <c r="AF28" i="1"/>
  <c r="AH28" i="1" s="1"/>
  <c r="AG28" i="1"/>
  <c r="AI28" i="1"/>
  <c r="U30" i="1"/>
  <c r="V30" i="1"/>
  <c r="W30" i="1"/>
  <c r="X30" i="1"/>
  <c r="Y30" i="1"/>
  <c r="Z30" i="1"/>
  <c r="AA30" i="1"/>
  <c r="AB30" i="1"/>
  <c r="AD30" i="1" s="1"/>
  <c r="AC30" i="1"/>
  <c r="AE30" i="1"/>
  <c r="AF30" i="1"/>
  <c r="AH30" i="1" s="1"/>
  <c r="AG30" i="1"/>
  <c r="AI30" i="1"/>
  <c r="U32" i="1"/>
  <c r="V32" i="1"/>
  <c r="W32" i="1"/>
  <c r="X32" i="1"/>
  <c r="Y32" i="1"/>
  <c r="Z32" i="1"/>
  <c r="AA32" i="1"/>
  <c r="AB32" i="1"/>
  <c r="AC32" i="1"/>
  <c r="AD32" i="1"/>
  <c r="AE32" i="1"/>
  <c r="AF32" i="1"/>
  <c r="AG32" i="1"/>
  <c r="AH32" i="1" s="1"/>
  <c r="AI32" i="1"/>
  <c r="U34" i="1"/>
  <c r="V34" i="1"/>
  <c r="W34" i="1"/>
  <c r="X34" i="1"/>
  <c r="Y34" i="1"/>
  <c r="Z34" i="1"/>
  <c r="AA34" i="1"/>
  <c r="AB34" i="1"/>
  <c r="AC34" i="1"/>
  <c r="AD34" i="1"/>
  <c r="AE34" i="1"/>
  <c r="AF34" i="1"/>
  <c r="AH34" i="1" s="1"/>
  <c r="AG34" i="1"/>
  <c r="AI34" i="1"/>
  <c r="U36" i="1"/>
  <c r="V36" i="1"/>
  <c r="W36" i="1"/>
  <c r="X36" i="1"/>
  <c r="Y36" i="1"/>
  <c r="Z36" i="1"/>
  <c r="AA36" i="1"/>
  <c r="AB36" i="1"/>
  <c r="AD36" i="1" s="1"/>
  <c r="AC36" i="1"/>
  <c r="AE36" i="1"/>
  <c r="AF36" i="1"/>
  <c r="AH36" i="1" s="1"/>
  <c r="AG36" i="1"/>
  <c r="AI36" i="1"/>
  <c r="U38" i="1"/>
  <c r="V38" i="1"/>
  <c r="W38" i="1"/>
  <c r="X38" i="1"/>
  <c r="Y38" i="1"/>
  <c r="Z38" i="1"/>
  <c r="AA38" i="1"/>
  <c r="AB38" i="1"/>
  <c r="AD38" i="1" s="1"/>
  <c r="AC38" i="1"/>
  <c r="AE38" i="1"/>
  <c r="AF38" i="1"/>
  <c r="AH38" i="1" s="1"/>
  <c r="AG38" i="1"/>
  <c r="AI38" i="1"/>
  <c r="U40" i="1"/>
  <c r="V40" i="1"/>
  <c r="W40" i="1"/>
  <c r="X40" i="1"/>
  <c r="Y40" i="1"/>
  <c r="Z40" i="1"/>
  <c r="AA40" i="1"/>
  <c r="AB40" i="1"/>
  <c r="AC40" i="1"/>
  <c r="AD40" i="1" s="1"/>
  <c r="AE40" i="1"/>
  <c r="AF40" i="1"/>
  <c r="AG40" i="1"/>
  <c r="AH40" i="1"/>
  <c r="AI40" i="1"/>
  <c r="U42" i="1"/>
  <c r="V42" i="1"/>
  <c r="W42" i="1"/>
  <c r="X42" i="1"/>
  <c r="Y42" i="1"/>
  <c r="Z42" i="1"/>
  <c r="AA42" i="1"/>
  <c r="AB42" i="1"/>
  <c r="AD42" i="1" s="1"/>
  <c r="AC42" i="1"/>
  <c r="AE42" i="1"/>
  <c r="AF42" i="1"/>
  <c r="AG42" i="1"/>
  <c r="AH42" i="1"/>
  <c r="AI42" i="1"/>
  <c r="U44" i="1"/>
  <c r="V44" i="1"/>
  <c r="W44" i="1"/>
  <c r="X44" i="1"/>
  <c r="Y44" i="1"/>
  <c r="Z44" i="1"/>
  <c r="AA44" i="1"/>
  <c r="AB44" i="1"/>
  <c r="AD44" i="1" s="1"/>
  <c r="AC44" i="1"/>
  <c r="AE44" i="1"/>
  <c r="AF44" i="1"/>
  <c r="AH44" i="1" s="1"/>
  <c r="AG44" i="1"/>
  <c r="AI44" i="1"/>
  <c r="U46" i="1"/>
  <c r="V46" i="1"/>
  <c r="W46" i="1"/>
  <c r="X46" i="1"/>
  <c r="Y46" i="1"/>
  <c r="Z46" i="1"/>
  <c r="AA46" i="1"/>
  <c r="AB46" i="1"/>
  <c r="AD46" i="1" s="1"/>
  <c r="AC46" i="1"/>
  <c r="AE46" i="1"/>
  <c r="AF46" i="1"/>
  <c r="AH46" i="1" s="1"/>
  <c r="AG46" i="1"/>
  <c r="AI46" i="1"/>
  <c r="U48" i="1"/>
  <c r="V48" i="1"/>
  <c r="W48" i="1"/>
  <c r="X48" i="1"/>
  <c r="Y48" i="1"/>
  <c r="Z48" i="1"/>
  <c r="AA48" i="1"/>
  <c r="AB48" i="1"/>
  <c r="AC48" i="1"/>
  <c r="AD48" i="1"/>
  <c r="AE48" i="1"/>
  <c r="AF48" i="1"/>
  <c r="AG48" i="1"/>
  <c r="AH48" i="1" s="1"/>
  <c r="AI48" i="1"/>
  <c r="U50" i="1"/>
  <c r="V50" i="1"/>
  <c r="W50" i="1"/>
  <c r="X50" i="1"/>
  <c r="Y50" i="1"/>
  <c r="Z50" i="1"/>
  <c r="AA50" i="1"/>
  <c r="AB50" i="1"/>
  <c r="AC50" i="1"/>
  <c r="AD50" i="1"/>
  <c r="AE50" i="1"/>
  <c r="AF50" i="1"/>
  <c r="AH50" i="1" s="1"/>
  <c r="AG50" i="1"/>
  <c r="AI50" i="1"/>
  <c r="U52" i="1"/>
  <c r="V52" i="1"/>
  <c r="W52" i="1"/>
  <c r="X52" i="1"/>
  <c r="Y52" i="1"/>
  <c r="Z52" i="1"/>
  <c r="AA52" i="1"/>
  <c r="AB52" i="1"/>
  <c r="AD52" i="1" s="1"/>
  <c r="AC52" i="1"/>
  <c r="AE52" i="1"/>
  <c r="AF52" i="1"/>
  <c r="AH52" i="1" s="1"/>
  <c r="AG52" i="1"/>
  <c r="AI52" i="1"/>
  <c r="U54" i="1"/>
  <c r="V54" i="1"/>
  <c r="W54" i="1"/>
  <c r="X54" i="1"/>
  <c r="Y54" i="1"/>
  <c r="Z54" i="1"/>
  <c r="AA54" i="1"/>
  <c r="AB54" i="1"/>
  <c r="AD54" i="1" s="1"/>
  <c r="AC54" i="1"/>
  <c r="AE54" i="1"/>
  <c r="AF54" i="1"/>
  <c r="AH54" i="1" s="1"/>
  <c r="AG54" i="1"/>
  <c r="AI54" i="1"/>
  <c r="U56" i="1"/>
  <c r="V56" i="1"/>
  <c r="W56" i="1"/>
  <c r="X56" i="1"/>
  <c r="Y56" i="1"/>
  <c r="Z56" i="1"/>
  <c r="AA56" i="1"/>
  <c r="AB56" i="1"/>
  <c r="AC56" i="1"/>
  <c r="AD56" i="1" s="1"/>
  <c r="AE56" i="1"/>
  <c r="AF56" i="1"/>
  <c r="AG56" i="1"/>
  <c r="AH56" i="1"/>
  <c r="AI56" i="1"/>
  <c r="U58" i="1"/>
  <c r="V58" i="1"/>
  <c r="W58" i="1"/>
  <c r="X58" i="1"/>
  <c r="Y58" i="1"/>
  <c r="Z58" i="1"/>
  <c r="AA58" i="1"/>
  <c r="AB58" i="1"/>
  <c r="AD58" i="1" s="1"/>
  <c r="AC58" i="1"/>
  <c r="AE58" i="1"/>
  <c r="AF58" i="1"/>
  <c r="AG58" i="1"/>
  <c r="AH58" i="1"/>
  <c r="AI58" i="1"/>
  <c r="U60" i="1"/>
  <c r="V60" i="1"/>
  <c r="W60" i="1"/>
  <c r="X60" i="1"/>
  <c r="Y60" i="1"/>
  <c r="Z60" i="1"/>
  <c r="AA60" i="1"/>
  <c r="AB60" i="1"/>
  <c r="AD60" i="1" s="1"/>
  <c r="AC60" i="1"/>
  <c r="AE60" i="1"/>
  <c r="AF60" i="1"/>
  <c r="AH60" i="1" s="1"/>
  <c r="AG60" i="1"/>
  <c r="AI60" i="1"/>
  <c r="U62" i="1"/>
  <c r="V62" i="1"/>
  <c r="W62" i="1"/>
  <c r="X62" i="1"/>
  <c r="Y62" i="1"/>
  <c r="Z62" i="1"/>
  <c r="AA62" i="1"/>
  <c r="AB62" i="1"/>
  <c r="AD62" i="1" s="1"/>
  <c r="AC62" i="1"/>
  <c r="AE62" i="1"/>
  <c r="AF62" i="1"/>
  <c r="AG62" i="1"/>
  <c r="AH62" i="1"/>
  <c r="AI62" i="1"/>
  <c r="U64" i="1"/>
  <c r="V64" i="1"/>
  <c r="W64" i="1"/>
  <c r="X64" i="1"/>
  <c r="Y64" i="1"/>
  <c r="Z64" i="1"/>
  <c r="AA64" i="1"/>
  <c r="AB64" i="1"/>
  <c r="AC64" i="1"/>
  <c r="AD64" i="1"/>
  <c r="AE64" i="1"/>
  <c r="AF64" i="1"/>
  <c r="AG64" i="1"/>
  <c r="AH64" i="1"/>
  <c r="AI64" i="1"/>
  <c r="U66" i="1"/>
  <c r="V66" i="1"/>
  <c r="W66" i="1"/>
  <c r="X66" i="1"/>
  <c r="Y66" i="1"/>
  <c r="Z66" i="1"/>
  <c r="AA66" i="1"/>
  <c r="AB66" i="1"/>
  <c r="AC66" i="1"/>
  <c r="AD66" i="1"/>
  <c r="AE66" i="1"/>
  <c r="AF66" i="1"/>
  <c r="AH66" i="1" s="1"/>
  <c r="AG66" i="1"/>
  <c r="AI66" i="1"/>
  <c r="U68" i="1"/>
  <c r="V68" i="1"/>
  <c r="W68" i="1"/>
  <c r="X68" i="1"/>
  <c r="Y68" i="1"/>
  <c r="Z68" i="1"/>
  <c r="AA68" i="1"/>
  <c r="AB68" i="1"/>
  <c r="AD68" i="1" s="1"/>
  <c r="AC68" i="1"/>
  <c r="AE68" i="1"/>
  <c r="AF68" i="1"/>
  <c r="AH68" i="1" s="1"/>
  <c r="AG68" i="1"/>
  <c r="AI68" i="1"/>
  <c r="U70" i="1"/>
  <c r="V70" i="1"/>
  <c r="W70" i="1"/>
  <c r="X70" i="1"/>
  <c r="Y70" i="1"/>
  <c r="Z70" i="1"/>
  <c r="AA70" i="1"/>
  <c r="AB70" i="1"/>
  <c r="AC70" i="1"/>
  <c r="AD70" i="1" s="1"/>
  <c r="AE70" i="1"/>
  <c r="AF70" i="1"/>
  <c r="AH70" i="1" s="1"/>
  <c r="AG70" i="1"/>
  <c r="AI70" i="1"/>
  <c r="U72" i="1"/>
  <c r="V72" i="1"/>
  <c r="W72" i="1"/>
  <c r="X72" i="1"/>
  <c r="Y72" i="1"/>
  <c r="Z72" i="1"/>
  <c r="AA72" i="1"/>
  <c r="AB72" i="1"/>
  <c r="AC72" i="1"/>
  <c r="AD72" i="1"/>
  <c r="AE72" i="1"/>
  <c r="AF72" i="1"/>
  <c r="AG72" i="1"/>
  <c r="AH72" i="1"/>
  <c r="AI72" i="1"/>
  <c r="U74" i="1"/>
  <c r="V74" i="1"/>
  <c r="W74" i="1"/>
  <c r="X74" i="1"/>
  <c r="Y74" i="1"/>
  <c r="Z74" i="1"/>
  <c r="AA74" i="1"/>
  <c r="AB74" i="1"/>
  <c r="AD74" i="1" s="1"/>
  <c r="AC74" i="1"/>
  <c r="AE74" i="1"/>
  <c r="AF74" i="1"/>
  <c r="AG74" i="1"/>
  <c r="AH74" i="1"/>
  <c r="AI74" i="1"/>
  <c r="U76" i="1"/>
  <c r="V76" i="1"/>
  <c r="W76" i="1"/>
  <c r="X76" i="1"/>
  <c r="Y76" i="1"/>
  <c r="Z76" i="1"/>
  <c r="AA76" i="1"/>
  <c r="AB76" i="1"/>
  <c r="AD76" i="1" s="1"/>
  <c r="AC76" i="1"/>
  <c r="AE76" i="1"/>
  <c r="AF76" i="1"/>
  <c r="AH76" i="1" s="1"/>
  <c r="AG76" i="1"/>
  <c r="AI76" i="1"/>
  <c r="U78" i="1"/>
  <c r="V78" i="1"/>
  <c r="W78" i="1"/>
  <c r="X78" i="1"/>
  <c r="Y78" i="1"/>
  <c r="Z78" i="1"/>
  <c r="AA78" i="1"/>
  <c r="AB78" i="1"/>
  <c r="AD78" i="1" s="1"/>
  <c r="AC78" i="1"/>
  <c r="AE78" i="1"/>
  <c r="AF78" i="1"/>
  <c r="AG78" i="1"/>
  <c r="AH78" i="1"/>
  <c r="AI78" i="1"/>
  <c r="U80" i="1"/>
  <c r="V80" i="1"/>
  <c r="W80" i="1"/>
  <c r="X80" i="1"/>
  <c r="Y80" i="1"/>
  <c r="Z80" i="1"/>
  <c r="AA80" i="1"/>
  <c r="AB80" i="1"/>
  <c r="AC80" i="1"/>
  <c r="AD80" i="1"/>
  <c r="AE80" i="1"/>
  <c r="AF80" i="1"/>
  <c r="AG80" i="1"/>
  <c r="AH80" i="1"/>
  <c r="AI80" i="1"/>
  <c r="U82" i="1"/>
  <c r="V82" i="1"/>
  <c r="W82" i="1"/>
  <c r="X82" i="1"/>
  <c r="Y82" i="1"/>
  <c r="Z82" i="1"/>
  <c r="AA82" i="1"/>
  <c r="AB82" i="1"/>
  <c r="AC82" i="1"/>
  <c r="AD82" i="1"/>
  <c r="AE82" i="1"/>
  <c r="AF82" i="1"/>
  <c r="AH82" i="1" s="1"/>
  <c r="AG82" i="1"/>
  <c r="AI82" i="1"/>
  <c r="U84" i="1"/>
  <c r="V84" i="1"/>
  <c r="W84" i="1"/>
  <c r="X84" i="1"/>
  <c r="Y84" i="1"/>
  <c r="Z84" i="1"/>
  <c r="AA84" i="1"/>
  <c r="AB84" i="1"/>
  <c r="AD84" i="1" s="1"/>
  <c r="AC84" i="1"/>
  <c r="AE84" i="1"/>
  <c r="AF84" i="1"/>
  <c r="AH84" i="1" s="1"/>
  <c r="AG84" i="1"/>
  <c r="AI84" i="1"/>
  <c r="U86" i="1"/>
  <c r="V86" i="1"/>
  <c r="W86" i="1"/>
  <c r="X86" i="1"/>
  <c r="Y86" i="1"/>
  <c r="Z86" i="1"/>
  <c r="AA86" i="1"/>
  <c r="AB86" i="1"/>
  <c r="AC86" i="1"/>
  <c r="AD86" i="1"/>
  <c r="AE86" i="1"/>
  <c r="AF86" i="1"/>
  <c r="AH86" i="1" s="1"/>
  <c r="AG86" i="1"/>
  <c r="AI86" i="1"/>
  <c r="U88" i="1"/>
  <c r="V88" i="1"/>
  <c r="W88" i="1"/>
  <c r="X88" i="1"/>
  <c r="Y88" i="1"/>
  <c r="Z88" i="1"/>
  <c r="AA88" i="1"/>
  <c r="AB88" i="1"/>
  <c r="AC88" i="1"/>
  <c r="AD88" i="1"/>
  <c r="AE88" i="1"/>
  <c r="AF88" i="1"/>
  <c r="AG88" i="1"/>
  <c r="AH88" i="1"/>
  <c r="AI88" i="1"/>
  <c r="U90" i="1"/>
  <c r="V90" i="1"/>
  <c r="W90" i="1"/>
  <c r="X90" i="1"/>
  <c r="Y90" i="1"/>
  <c r="Z90" i="1"/>
  <c r="AA90" i="1"/>
  <c r="AB90" i="1"/>
  <c r="AD90" i="1" s="1"/>
  <c r="AC90" i="1"/>
  <c r="AE90" i="1"/>
  <c r="AF90" i="1"/>
  <c r="AG90" i="1"/>
  <c r="AH90" i="1"/>
  <c r="AI90" i="1"/>
  <c r="U92" i="1"/>
  <c r="V92" i="1"/>
  <c r="W92" i="1"/>
  <c r="X92" i="1"/>
  <c r="Y92" i="1"/>
  <c r="Z92" i="1"/>
  <c r="AA92" i="1"/>
  <c r="AB92" i="1"/>
  <c r="AD92" i="1" s="1"/>
  <c r="AC92" i="1"/>
  <c r="AE92" i="1"/>
  <c r="AF92" i="1"/>
  <c r="AH92" i="1" s="1"/>
  <c r="AG92" i="1"/>
  <c r="AI92" i="1"/>
  <c r="U94" i="1"/>
  <c r="V94" i="1"/>
  <c r="W94" i="1"/>
  <c r="X94" i="1"/>
  <c r="Y94" i="1"/>
  <c r="Z94" i="1"/>
  <c r="AA94" i="1"/>
  <c r="AB94" i="1"/>
  <c r="AD94" i="1" s="1"/>
  <c r="AC94" i="1"/>
  <c r="AE94" i="1"/>
  <c r="AF94" i="1"/>
  <c r="AG94" i="1"/>
  <c r="AH94" i="1"/>
  <c r="AI94" i="1"/>
  <c r="U96" i="1"/>
  <c r="V96" i="1"/>
  <c r="W96" i="1"/>
  <c r="X96" i="1"/>
  <c r="Y96" i="1"/>
  <c r="Z96" i="1"/>
  <c r="AA96" i="1"/>
  <c r="AB96" i="1"/>
  <c r="AC96" i="1"/>
  <c r="AD96" i="1"/>
  <c r="AE96" i="1"/>
  <c r="AF96" i="1"/>
  <c r="AG96" i="1"/>
  <c r="AH96" i="1"/>
  <c r="AI96" i="1"/>
  <c r="U98" i="1"/>
  <c r="V98" i="1"/>
  <c r="W98" i="1"/>
  <c r="X98" i="1"/>
  <c r="Y98" i="1"/>
  <c r="Z98" i="1"/>
  <c r="AA98" i="1"/>
  <c r="AB98" i="1"/>
  <c r="AC98" i="1"/>
  <c r="AD98" i="1"/>
  <c r="AE98" i="1"/>
  <c r="AF98" i="1"/>
  <c r="AH98" i="1" s="1"/>
  <c r="AG98" i="1"/>
  <c r="AI98" i="1"/>
  <c r="U100" i="1"/>
  <c r="V100" i="1"/>
  <c r="W100" i="1"/>
  <c r="X100" i="1"/>
  <c r="Y100" i="1"/>
  <c r="Z100" i="1"/>
  <c r="AA100" i="1"/>
  <c r="AB100" i="1"/>
  <c r="AD100" i="1" s="1"/>
  <c r="AC100" i="1"/>
  <c r="AE100" i="1"/>
  <c r="AF100" i="1"/>
  <c r="AH100" i="1" s="1"/>
  <c r="AG100" i="1"/>
  <c r="AI100" i="1"/>
  <c r="U102" i="1"/>
  <c r="V102" i="1"/>
  <c r="W102" i="1"/>
  <c r="X102" i="1"/>
  <c r="Y102" i="1"/>
  <c r="Z102" i="1"/>
  <c r="AA102" i="1"/>
  <c r="AB102" i="1"/>
  <c r="AC102" i="1"/>
  <c r="AD102" i="1"/>
  <c r="AE102" i="1"/>
  <c r="AF102" i="1"/>
  <c r="AH102" i="1" s="1"/>
  <c r="AG102" i="1"/>
  <c r="AI102" i="1"/>
  <c r="U104" i="1"/>
  <c r="V104" i="1"/>
  <c r="W104" i="1"/>
  <c r="X104" i="1"/>
  <c r="Y104" i="1"/>
  <c r="Z104" i="1"/>
  <c r="AA104" i="1"/>
  <c r="AB104" i="1"/>
  <c r="AD104" i="1" s="1"/>
  <c r="AC104" i="1"/>
  <c r="AE104" i="1"/>
  <c r="AF104" i="1"/>
  <c r="AG104" i="1"/>
  <c r="AH104" i="1"/>
  <c r="AI104" i="1"/>
  <c r="U106" i="1"/>
  <c r="V106" i="1"/>
  <c r="W106" i="1"/>
  <c r="X106" i="1"/>
  <c r="Y106" i="1"/>
  <c r="Z106" i="1"/>
  <c r="AA106" i="1"/>
  <c r="AB106" i="1"/>
  <c r="AD106" i="1" s="1"/>
  <c r="AC106" i="1"/>
  <c r="AE106" i="1"/>
  <c r="AF106" i="1"/>
  <c r="AG106" i="1"/>
  <c r="AH106" i="1"/>
  <c r="AI106" i="1"/>
  <c r="U108" i="1"/>
  <c r="V108" i="1"/>
  <c r="W108" i="1"/>
  <c r="X108" i="1"/>
  <c r="Y108" i="1"/>
  <c r="Z108" i="1"/>
  <c r="AA108" i="1"/>
  <c r="AB108" i="1"/>
  <c r="AD108" i="1" s="1"/>
  <c r="AC108" i="1"/>
  <c r="AE108" i="1"/>
  <c r="AF108" i="1"/>
  <c r="AH108" i="1" s="1"/>
  <c r="AG108" i="1"/>
  <c r="AI108" i="1"/>
  <c r="U110" i="1"/>
  <c r="V110" i="1"/>
  <c r="W110" i="1"/>
  <c r="X110" i="1"/>
  <c r="Y110" i="1"/>
  <c r="Z110" i="1"/>
  <c r="AA110" i="1"/>
  <c r="AB110" i="1"/>
  <c r="AD110" i="1" s="1"/>
  <c r="AC110" i="1"/>
  <c r="AE110" i="1"/>
  <c r="AF110" i="1"/>
  <c r="AG110" i="1"/>
  <c r="AH110" i="1"/>
  <c r="AI110" i="1"/>
  <c r="U112" i="1"/>
  <c r="V112" i="1"/>
  <c r="W112" i="1"/>
  <c r="X112" i="1"/>
  <c r="Y112" i="1"/>
  <c r="Z112" i="1"/>
  <c r="AA112" i="1"/>
  <c r="AB112" i="1"/>
  <c r="AC112" i="1"/>
  <c r="AD112" i="1"/>
  <c r="AE112" i="1"/>
  <c r="AF112" i="1"/>
  <c r="AH112" i="1" s="1"/>
  <c r="AG112" i="1"/>
  <c r="AI112" i="1"/>
  <c r="U114" i="1"/>
  <c r="V114" i="1"/>
  <c r="W114" i="1"/>
  <c r="X114" i="1"/>
  <c r="Y114" i="1"/>
  <c r="Z114" i="1"/>
  <c r="AA114" i="1"/>
  <c r="AB114" i="1"/>
  <c r="AC114" i="1"/>
  <c r="AD114" i="1"/>
  <c r="AE114" i="1"/>
  <c r="AF114" i="1"/>
  <c r="AG114" i="1"/>
  <c r="AH114" i="1"/>
  <c r="AI114" i="1"/>
  <c r="U116" i="1"/>
  <c r="V116" i="1"/>
  <c r="W116" i="1"/>
  <c r="X116" i="1"/>
  <c r="Y116" i="1"/>
  <c r="Z116" i="1"/>
  <c r="AA116" i="1"/>
  <c r="AB116" i="1"/>
  <c r="AD116" i="1" s="1"/>
  <c r="AC116" i="1"/>
  <c r="AE116" i="1"/>
  <c r="AF116" i="1"/>
  <c r="AH116" i="1" s="1"/>
  <c r="AG116" i="1"/>
  <c r="AI116" i="1"/>
  <c r="U118" i="1"/>
  <c r="V118" i="1"/>
  <c r="W118" i="1"/>
  <c r="X118" i="1"/>
  <c r="Y118" i="1"/>
  <c r="Z118" i="1"/>
  <c r="AA118" i="1"/>
  <c r="AB118" i="1"/>
  <c r="AC118" i="1"/>
  <c r="AD118" i="1"/>
  <c r="AE118" i="1"/>
  <c r="AF118" i="1"/>
  <c r="AH118" i="1" s="1"/>
  <c r="AG118" i="1"/>
  <c r="AI118" i="1"/>
  <c r="U120" i="1"/>
  <c r="V120" i="1"/>
  <c r="W120" i="1"/>
  <c r="X120" i="1"/>
  <c r="Y120" i="1"/>
  <c r="Z120" i="1"/>
  <c r="AA120" i="1"/>
  <c r="AB120" i="1"/>
  <c r="AD120" i="1" s="1"/>
  <c r="AC120" i="1"/>
  <c r="AE120" i="1"/>
  <c r="AF120" i="1"/>
  <c r="AG120" i="1"/>
  <c r="AH120" i="1"/>
  <c r="AI120" i="1"/>
  <c r="U122" i="1"/>
  <c r="V122" i="1"/>
  <c r="W122" i="1"/>
  <c r="X122" i="1"/>
  <c r="Y122" i="1"/>
  <c r="Z122" i="1"/>
  <c r="AA122" i="1"/>
  <c r="AB122" i="1"/>
  <c r="AD122" i="1" s="1"/>
  <c r="AC122" i="1"/>
  <c r="AE122" i="1"/>
  <c r="AF122" i="1"/>
  <c r="AG122" i="1"/>
  <c r="AH122" i="1"/>
  <c r="AI122" i="1"/>
  <c r="U124" i="1"/>
  <c r="V124" i="1"/>
  <c r="W124" i="1"/>
  <c r="X124" i="1"/>
  <c r="Y124" i="1"/>
  <c r="Z124" i="1"/>
  <c r="AA124" i="1"/>
  <c r="AB124" i="1"/>
  <c r="AD124" i="1" s="1"/>
  <c r="AC124" i="1"/>
  <c r="AE124" i="1"/>
  <c r="AF124" i="1"/>
  <c r="AG124" i="1"/>
  <c r="AH124" i="1" s="1"/>
  <c r="AI124" i="1"/>
  <c r="U126" i="1"/>
  <c r="V126" i="1"/>
  <c r="W126" i="1"/>
  <c r="X126" i="1"/>
  <c r="Y126" i="1"/>
  <c r="Z126" i="1"/>
  <c r="AA126" i="1"/>
  <c r="AB126" i="1"/>
  <c r="AD126" i="1" s="1"/>
  <c r="AC126" i="1"/>
  <c r="AE126" i="1"/>
  <c r="AF126" i="1"/>
  <c r="AG126" i="1"/>
  <c r="AH126" i="1"/>
  <c r="AI126" i="1"/>
  <c r="U128" i="1"/>
  <c r="V128" i="1"/>
  <c r="W128" i="1"/>
  <c r="X128" i="1"/>
  <c r="Y128" i="1"/>
  <c r="Z128" i="1"/>
  <c r="AA128" i="1"/>
  <c r="AB128" i="1"/>
  <c r="AC128" i="1"/>
  <c r="AD128" i="1"/>
  <c r="AE128" i="1"/>
  <c r="AF128" i="1"/>
  <c r="AH128" i="1" s="1"/>
  <c r="AG128" i="1"/>
  <c r="AI128" i="1"/>
  <c r="U130" i="1"/>
  <c r="V130" i="1"/>
  <c r="W130" i="1"/>
  <c r="X130" i="1"/>
  <c r="Y130" i="1"/>
  <c r="Z130" i="1"/>
  <c r="AA130" i="1"/>
  <c r="AB130" i="1"/>
  <c r="AC130" i="1"/>
  <c r="AD130" i="1"/>
  <c r="AE130" i="1"/>
  <c r="AF130" i="1"/>
  <c r="AH130" i="1" s="1"/>
  <c r="AG130" i="1"/>
  <c r="AI130" i="1"/>
  <c r="AC10" i="1"/>
  <c r="AG10" i="1"/>
  <c r="AF10" i="1"/>
  <c r="AB10" i="1" l="1"/>
  <c r="Y10" i="1"/>
  <c r="V10" i="1"/>
  <c r="U10" i="1"/>
  <c r="A14" i="1" l="1"/>
  <c r="A16" i="1" s="1"/>
  <c r="A18" i="1" s="1"/>
  <c r="A20" i="1" s="1"/>
  <c r="A22" i="1" s="1"/>
  <c r="A24" i="1" s="1"/>
  <c r="A26" i="1" s="1"/>
  <c r="A28" i="1" s="1"/>
  <c r="A30" i="1" s="1"/>
  <c r="A32" i="1" s="1"/>
  <c r="A34" i="1" s="1"/>
  <c r="A36" i="1" s="1"/>
  <c r="A38" i="1" s="1"/>
  <c r="A40" i="1" s="1"/>
  <c r="A42" i="1" s="1"/>
  <c r="A44" i="1" s="1"/>
  <c r="A46" i="1" s="1"/>
  <c r="A48" i="1" s="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94" i="1" s="1"/>
  <c r="A96" i="1" s="1"/>
  <c r="A98" i="1" s="1"/>
  <c r="A100" i="1" s="1"/>
  <c r="A102" i="1" s="1"/>
  <c r="A104" i="1" s="1"/>
  <c r="A106" i="1" s="1"/>
  <c r="A108" i="1" s="1"/>
  <c r="A110" i="1" s="1"/>
  <c r="A112" i="1" s="1"/>
  <c r="A114" i="1" s="1"/>
  <c r="A116" i="1" s="1"/>
  <c r="A118" i="1" s="1"/>
  <c r="A120" i="1" s="1"/>
  <c r="A122" i="1" s="1"/>
  <c r="A124" i="1" l="1"/>
  <c r="A126" i="1" s="1"/>
  <c r="A128" i="1" s="1"/>
  <c r="A130" i="1" s="1"/>
  <c r="A3" i="3"/>
  <c r="D3" i="3"/>
  <c r="E3" i="3"/>
  <c r="A4" i="3"/>
  <c r="D4" i="3"/>
  <c r="E4" i="3"/>
  <c r="A5" i="3"/>
  <c r="D5" i="3"/>
  <c r="E5" i="3"/>
  <c r="A6" i="3"/>
  <c r="D6" i="3"/>
  <c r="E6" i="3"/>
  <c r="A7" i="3"/>
  <c r="D7" i="3"/>
  <c r="E7" i="3"/>
  <c r="A8" i="3"/>
  <c r="D8" i="3"/>
  <c r="E8" i="3"/>
  <c r="A9" i="3"/>
  <c r="D9" i="3"/>
  <c r="E9" i="3"/>
  <c r="A10" i="3"/>
  <c r="D10" i="3"/>
  <c r="E10" i="3"/>
  <c r="A11" i="3"/>
  <c r="D11" i="3"/>
  <c r="E11" i="3"/>
  <c r="A12" i="3"/>
  <c r="D12" i="3"/>
  <c r="E12" i="3"/>
  <c r="A13" i="3"/>
  <c r="D13" i="3"/>
  <c r="E13" i="3"/>
  <c r="A14" i="3"/>
  <c r="D14" i="3"/>
  <c r="E14" i="3"/>
  <c r="A15" i="3"/>
  <c r="D15" i="3"/>
  <c r="E15" i="3"/>
  <c r="A16" i="3"/>
  <c r="D16" i="3"/>
  <c r="E16" i="3"/>
  <c r="A17" i="3"/>
  <c r="D17" i="3"/>
  <c r="E17" i="3"/>
  <c r="A18" i="3"/>
  <c r="D18" i="3"/>
  <c r="E18" i="3"/>
  <c r="A19" i="3"/>
  <c r="D19" i="3"/>
  <c r="E19" i="3"/>
  <c r="A20" i="3"/>
  <c r="D20" i="3"/>
  <c r="E20" i="3"/>
  <c r="A21" i="3"/>
  <c r="D21" i="3"/>
  <c r="E21" i="3"/>
  <c r="A22" i="3"/>
  <c r="D22" i="3"/>
  <c r="E22" i="3"/>
  <c r="A23" i="3"/>
  <c r="D23" i="3"/>
  <c r="E23" i="3"/>
  <c r="A24" i="3"/>
  <c r="D24" i="3"/>
  <c r="E24" i="3"/>
  <c r="A25" i="3"/>
  <c r="D25" i="3"/>
  <c r="E25" i="3"/>
  <c r="A26" i="3"/>
  <c r="D26" i="3"/>
  <c r="E26" i="3"/>
  <c r="A27" i="3"/>
  <c r="D27" i="3"/>
  <c r="E27" i="3"/>
  <c r="A28" i="3"/>
  <c r="D28" i="3"/>
  <c r="E28" i="3"/>
  <c r="A29" i="3"/>
  <c r="D29" i="3"/>
  <c r="E29" i="3"/>
  <c r="A30" i="3"/>
  <c r="D30" i="3"/>
  <c r="E30" i="3"/>
  <c r="A31" i="3"/>
  <c r="D31" i="3"/>
  <c r="E31" i="3"/>
  <c r="A32" i="3"/>
  <c r="D32" i="3"/>
  <c r="E32" i="3"/>
  <c r="A33" i="3"/>
  <c r="D33" i="3"/>
  <c r="E33" i="3"/>
  <c r="A34" i="3"/>
  <c r="D34" i="3"/>
  <c r="E34" i="3"/>
  <c r="A35" i="3"/>
  <c r="D35" i="3"/>
  <c r="E35" i="3"/>
  <c r="A36" i="3"/>
  <c r="D36" i="3"/>
  <c r="E36" i="3"/>
  <c r="A37" i="3"/>
  <c r="D37" i="3"/>
  <c r="E37" i="3"/>
  <c r="A38" i="3"/>
  <c r="D38" i="3"/>
  <c r="E38" i="3"/>
  <c r="A39" i="3"/>
  <c r="D39" i="3"/>
  <c r="E39" i="3"/>
  <c r="A40" i="3"/>
  <c r="D40" i="3"/>
  <c r="E40" i="3"/>
  <c r="A41" i="3"/>
  <c r="D41" i="3"/>
  <c r="E41" i="3"/>
  <c r="A42" i="3"/>
  <c r="D42" i="3"/>
  <c r="E42" i="3"/>
  <c r="A43" i="3"/>
  <c r="D43" i="3"/>
  <c r="E43" i="3"/>
  <c r="A44" i="3"/>
  <c r="D44" i="3"/>
  <c r="E44" i="3"/>
  <c r="A45" i="3"/>
  <c r="D45" i="3"/>
  <c r="E45" i="3"/>
  <c r="A46" i="3"/>
  <c r="D46" i="3"/>
  <c r="E46" i="3"/>
  <c r="A47" i="3"/>
  <c r="D47" i="3"/>
  <c r="E47" i="3"/>
  <c r="A48" i="3"/>
  <c r="D48" i="3"/>
  <c r="E48" i="3"/>
  <c r="A49" i="3"/>
  <c r="D49" i="3"/>
  <c r="E49" i="3"/>
  <c r="A50" i="3"/>
  <c r="D50" i="3"/>
  <c r="E50" i="3"/>
  <c r="A51" i="3"/>
  <c r="D51" i="3"/>
  <c r="E51" i="3"/>
  <c r="A52" i="3"/>
  <c r="D52" i="3"/>
  <c r="E52" i="3"/>
  <c r="A53" i="3"/>
  <c r="D53" i="3"/>
  <c r="E53" i="3"/>
  <c r="A54" i="3"/>
  <c r="D54" i="3"/>
  <c r="E54" i="3"/>
  <c r="A55" i="3"/>
  <c r="D55" i="3"/>
  <c r="E55" i="3"/>
  <c r="A56" i="3"/>
  <c r="D56" i="3"/>
  <c r="E56" i="3"/>
  <c r="A57" i="3"/>
  <c r="D57" i="3"/>
  <c r="E57" i="3"/>
  <c r="A58" i="3"/>
  <c r="D58" i="3"/>
  <c r="E58" i="3"/>
  <c r="D59" i="3"/>
  <c r="E59" i="3"/>
  <c r="A60" i="3"/>
  <c r="D60" i="3"/>
  <c r="E60" i="3"/>
  <c r="A61" i="3"/>
  <c r="D61" i="3"/>
  <c r="E61" i="3"/>
  <c r="A2" i="3"/>
  <c r="K3" i="3"/>
  <c r="L3" i="3"/>
  <c r="K4" i="3"/>
  <c r="L4" i="3"/>
  <c r="K5" i="3"/>
  <c r="L5" i="3"/>
  <c r="K6" i="3"/>
  <c r="L6" i="3"/>
  <c r="K7" i="3"/>
  <c r="L7" i="3"/>
  <c r="K8" i="3"/>
  <c r="L8" i="3"/>
  <c r="K9" i="3"/>
  <c r="L9" i="3"/>
  <c r="K10" i="3"/>
  <c r="L10" i="3"/>
  <c r="K11" i="3"/>
  <c r="L11" i="3"/>
  <c r="K12" i="3"/>
  <c r="L12" i="3"/>
  <c r="K13" i="3"/>
  <c r="L13" i="3"/>
  <c r="K14" i="3"/>
  <c r="L14" i="3"/>
  <c r="K15" i="3"/>
  <c r="L15" i="3"/>
  <c r="K16" i="3"/>
  <c r="L16" i="3"/>
  <c r="K17" i="3"/>
  <c r="L17" i="3"/>
  <c r="K18" i="3"/>
  <c r="L18" i="3"/>
  <c r="K19" i="3"/>
  <c r="L19" i="3"/>
  <c r="K20" i="3"/>
  <c r="L20" i="3"/>
  <c r="K21" i="3"/>
  <c r="L21" i="3"/>
  <c r="K22" i="3"/>
  <c r="L22" i="3"/>
  <c r="K23" i="3"/>
  <c r="L23" i="3"/>
  <c r="K24" i="3"/>
  <c r="L24" i="3"/>
  <c r="K25" i="3"/>
  <c r="L25" i="3"/>
  <c r="K26" i="3"/>
  <c r="L26" i="3"/>
  <c r="K27" i="3"/>
  <c r="L27" i="3"/>
  <c r="K28" i="3"/>
  <c r="L28" i="3"/>
  <c r="K29" i="3"/>
  <c r="L29" i="3"/>
  <c r="K30" i="3"/>
  <c r="L30" i="3"/>
  <c r="K31" i="3"/>
  <c r="L31" i="3"/>
  <c r="K32" i="3"/>
  <c r="L32" i="3"/>
  <c r="K33" i="3"/>
  <c r="L33" i="3"/>
  <c r="K34" i="3"/>
  <c r="L34" i="3"/>
  <c r="K35" i="3"/>
  <c r="L35" i="3"/>
  <c r="K36" i="3"/>
  <c r="L36" i="3"/>
  <c r="K37" i="3"/>
  <c r="L37" i="3"/>
  <c r="K38" i="3"/>
  <c r="L38" i="3"/>
  <c r="K39" i="3"/>
  <c r="L39" i="3"/>
  <c r="K40" i="3"/>
  <c r="L40" i="3"/>
  <c r="K41" i="3"/>
  <c r="L41" i="3"/>
  <c r="K42" i="3"/>
  <c r="L42" i="3"/>
  <c r="K43" i="3"/>
  <c r="L43" i="3"/>
  <c r="K44" i="3"/>
  <c r="L44" i="3"/>
  <c r="K45" i="3"/>
  <c r="L45" i="3"/>
  <c r="K46" i="3"/>
  <c r="L46" i="3"/>
  <c r="K47" i="3"/>
  <c r="L47" i="3"/>
  <c r="K48" i="3"/>
  <c r="L48" i="3"/>
  <c r="K49" i="3"/>
  <c r="L49" i="3"/>
  <c r="K50" i="3"/>
  <c r="L50" i="3"/>
  <c r="K51" i="3"/>
  <c r="L51" i="3"/>
  <c r="K52" i="3"/>
  <c r="L52" i="3"/>
  <c r="K53" i="3"/>
  <c r="L53" i="3"/>
  <c r="K54" i="3"/>
  <c r="L54" i="3"/>
  <c r="K55" i="3"/>
  <c r="L55" i="3"/>
  <c r="K56" i="3"/>
  <c r="L56" i="3"/>
  <c r="K57" i="3"/>
  <c r="L57" i="3"/>
  <c r="K58" i="3"/>
  <c r="L58" i="3"/>
  <c r="K59" i="3"/>
  <c r="L59" i="3"/>
  <c r="K60" i="3"/>
  <c r="L60" i="3"/>
  <c r="K61" i="3"/>
  <c r="L61" i="3"/>
  <c r="L2" i="3"/>
  <c r="K2" i="3"/>
  <c r="U61" i="3"/>
  <c r="S61" i="3"/>
  <c r="I61" i="3"/>
  <c r="F61" i="3"/>
  <c r="C61" i="3"/>
  <c r="T130" i="1"/>
  <c r="U60" i="3"/>
  <c r="S60" i="3"/>
  <c r="R60" i="3"/>
  <c r="I60" i="3"/>
  <c r="F60" i="3"/>
  <c r="C60" i="3"/>
  <c r="T128" i="1"/>
  <c r="U59" i="3"/>
  <c r="S59" i="3"/>
  <c r="R59" i="3"/>
  <c r="I59" i="3"/>
  <c r="F59" i="3"/>
  <c r="C59" i="3"/>
  <c r="T124" i="1"/>
  <c r="U58" i="3"/>
  <c r="S58" i="3"/>
  <c r="I58" i="3"/>
  <c r="F58" i="3"/>
  <c r="C58" i="3"/>
  <c r="T122" i="1"/>
  <c r="U57" i="3"/>
  <c r="S57" i="3"/>
  <c r="R57" i="3"/>
  <c r="I57" i="3"/>
  <c r="F57" i="3"/>
  <c r="C57" i="3"/>
  <c r="T120" i="1"/>
  <c r="U56" i="3"/>
  <c r="S56" i="3"/>
  <c r="I56" i="3"/>
  <c r="F56" i="3"/>
  <c r="C56" i="3"/>
  <c r="T118" i="1"/>
  <c r="U55" i="3"/>
  <c r="S55" i="3"/>
  <c r="R55" i="3"/>
  <c r="I55" i="3"/>
  <c r="F55" i="3"/>
  <c r="C55" i="3"/>
  <c r="T116" i="1"/>
  <c r="U54" i="3"/>
  <c r="S54" i="3"/>
  <c r="R54" i="3"/>
  <c r="I54" i="3"/>
  <c r="F54" i="3"/>
  <c r="C54" i="3"/>
  <c r="T114" i="1"/>
  <c r="U53" i="3"/>
  <c r="S53" i="3"/>
  <c r="I53" i="3"/>
  <c r="F53" i="3"/>
  <c r="C53" i="3"/>
  <c r="T112" i="1"/>
  <c r="U52" i="3"/>
  <c r="S52" i="3"/>
  <c r="R52" i="3"/>
  <c r="I52" i="3"/>
  <c r="F52" i="3"/>
  <c r="C52" i="3"/>
  <c r="T110" i="1"/>
  <c r="U51" i="3"/>
  <c r="S51" i="3"/>
  <c r="R51" i="3"/>
  <c r="I51" i="3"/>
  <c r="F51" i="3"/>
  <c r="C51" i="3"/>
  <c r="T108" i="1"/>
  <c r="U50" i="3"/>
  <c r="S50" i="3"/>
  <c r="I50" i="3"/>
  <c r="F50" i="3"/>
  <c r="C50" i="3"/>
  <c r="T106" i="1"/>
  <c r="U49" i="3"/>
  <c r="S49" i="3"/>
  <c r="R49" i="3"/>
  <c r="I49" i="3"/>
  <c r="F49" i="3"/>
  <c r="C49" i="3"/>
  <c r="T104" i="1"/>
  <c r="U48" i="3"/>
  <c r="S48" i="3"/>
  <c r="I48" i="3"/>
  <c r="F48" i="3"/>
  <c r="C48" i="3"/>
  <c r="T102" i="1"/>
  <c r="U47" i="3"/>
  <c r="S47" i="3"/>
  <c r="I47" i="3"/>
  <c r="F47" i="3"/>
  <c r="C47" i="3"/>
  <c r="T100" i="1"/>
  <c r="U46" i="3"/>
  <c r="S46" i="3"/>
  <c r="R46" i="3"/>
  <c r="I46" i="3"/>
  <c r="F46" i="3"/>
  <c r="C46" i="3"/>
  <c r="T98" i="1"/>
  <c r="U45" i="3"/>
  <c r="S45" i="3"/>
  <c r="I45" i="3"/>
  <c r="F45" i="3"/>
  <c r="C45" i="3"/>
  <c r="T96" i="1"/>
  <c r="U44" i="3"/>
  <c r="S44" i="3"/>
  <c r="R44" i="3"/>
  <c r="I44" i="3"/>
  <c r="F44" i="3"/>
  <c r="C44" i="3"/>
  <c r="T94" i="1"/>
  <c r="U43" i="3"/>
  <c r="S43" i="3"/>
  <c r="R43" i="3"/>
  <c r="I43" i="3"/>
  <c r="F43" i="3"/>
  <c r="C43" i="3"/>
  <c r="T92" i="1"/>
  <c r="U42" i="3"/>
  <c r="S42" i="3"/>
  <c r="I42" i="3"/>
  <c r="F42" i="3"/>
  <c r="C42" i="3"/>
  <c r="T90" i="1"/>
  <c r="U41" i="3"/>
  <c r="S41" i="3"/>
  <c r="R41" i="3"/>
  <c r="I41" i="3"/>
  <c r="F41" i="3"/>
  <c r="C41" i="3"/>
  <c r="T88" i="1"/>
  <c r="U40" i="3"/>
  <c r="S40" i="3"/>
  <c r="I40" i="3"/>
  <c r="F40" i="3"/>
  <c r="C40" i="3"/>
  <c r="T86" i="1"/>
  <c r="U39" i="3"/>
  <c r="S39" i="3"/>
  <c r="R39" i="3"/>
  <c r="I39" i="3"/>
  <c r="F39" i="3"/>
  <c r="C39" i="3"/>
  <c r="T84" i="1"/>
  <c r="U38" i="3"/>
  <c r="S38" i="3"/>
  <c r="R38" i="3"/>
  <c r="I38" i="3"/>
  <c r="F38" i="3"/>
  <c r="C38" i="3"/>
  <c r="T82" i="1"/>
  <c r="U37" i="3"/>
  <c r="S37" i="3"/>
  <c r="I37" i="3"/>
  <c r="F37" i="3"/>
  <c r="C37" i="3"/>
  <c r="T80" i="1"/>
  <c r="U36" i="3"/>
  <c r="S36" i="3"/>
  <c r="R36" i="3"/>
  <c r="I36" i="3"/>
  <c r="F36" i="3"/>
  <c r="C36" i="3"/>
  <c r="T78" i="1"/>
  <c r="U35" i="3"/>
  <c r="S35" i="3"/>
  <c r="R35" i="3"/>
  <c r="I35" i="3"/>
  <c r="F35" i="3"/>
  <c r="C35" i="3"/>
  <c r="T76" i="1"/>
  <c r="U34" i="3"/>
  <c r="S34" i="3"/>
  <c r="I34" i="3"/>
  <c r="F34" i="3"/>
  <c r="C34" i="3"/>
  <c r="T74" i="1"/>
  <c r="U33" i="3"/>
  <c r="S33" i="3"/>
  <c r="R33" i="3"/>
  <c r="I33" i="3"/>
  <c r="F33" i="3"/>
  <c r="C33" i="3"/>
  <c r="T72" i="1"/>
  <c r="U32" i="3"/>
  <c r="S32" i="3"/>
  <c r="I32" i="3"/>
  <c r="F32" i="3"/>
  <c r="C32" i="3"/>
  <c r="T70" i="1"/>
  <c r="U31" i="3"/>
  <c r="S31" i="3"/>
  <c r="I31" i="3"/>
  <c r="F31" i="3"/>
  <c r="C31" i="3"/>
  <c r="T68" i="1"/>
  <c r="U30" i="3"/>
  <c r="S30" i="3"/>
  <c r="R30" i="3"/>
  <c r="I30" i="3"/>
  <c r="F30" i="3"/>
  <c r="C30" i="3"/>
  <c r="T66" i="1"/>
  <c r="U29" i="3"/>
  <c r="S29" i="3"/>
  <c r="I29" i="3"/>
  <c r="F29" i="3"/>
  <c r="C29" i="3"/>
  <c r="T64" i="1"/>
  <c r="U28" i="3"/>
  <c r="S28" i="3"/>
  <c r="R28" i="3"/>
  <c r="I28" i="3"/>
  <c r="F28" i="3"/>
  <c r="C28" i="3"/>
  <c r="T62" i="1"/>
  <c r="U27" i="3"/>
  <c r="S27" i="3"/>
  <c r="R27" i="3"/>
  <c r="I27" i="3"/>
  <c r="F27" i="3"/>
  <c r="C27" i="3"/>
  <c r="T60" i="1"/>
  <c r="U26" i="3"/>
  <c r="S26" i="3"/>
  <c r="I26" i="3"/>
  <c r="F26" i="3"/>
  <c r="C26" i="3"/>
  <c r="T58" i="1"/>
  <c r="U25" i="3"/>
  <c r="S25" i="3"/>
  <c r="R25" i="3"/>
  <c r="I25" i="3"/>
  <c r="F25" i="3"/>
  <c r="C25" i="3"/>
  <c r="T56" i="1"/>
  <c r="U24" i="3"/>
  <c r="S24" i="3"/>
  <c r="I24" i="3"/>
  <c r="F24" i="3"/>
  <c r="C24" i="3"/>
  <c r="T54" i="1"/>
  <c r="U23" i="3"/>
  <c r="S23" i="3"/>
  <c r="I23" i="3"/>
  <c r="F23" i="3"/>
  <c r="C23" i="3"/>
  <c r="T52" i="1"/>
  <c r="U22" i="3"/>
  <c r="S22" i="3"/>
  <c r="R22" i="3"/>
  <c r="I22" i="3"/>
  <c r="F22" i="3"/>
  <c r="C22" i="3"/>
  <c r="T50" i="1"/>
  <c r="U21" i="3"/>
  <c r="S21" i="3"/>
  <c r="I21" i="3"/>
  <c r="F21" i="3"/>
  <c r="C21" i="3"/>
  <c r="T48" i="1"/>
  <c r="U20" i="3"/>
  <c r="S20" i="3"/>
  <c r="R20" i="3"/>
  <c r="I20" i="3"/>
  <c r="F20" i="3"/>
  <c r="C20" i="3"/>
  <c r="T46" i="1"/>
  <c r="U19" i="3"/>
  <c r="S19" i="3"/>
  <c r="R19" i="3"/>
  <c r="I19" i="3"/>
  <c r="F19" i="3"/>
  <c r="C19" i="3"/>
  <c r="T44" i="1"/>
  <c r="U18" i="3"/>
  <c r="S18" i="3"/>
  <c r="I18" i="3"/>
  <c r="F18" i="3"/>
  <c r="C18" i="3"/>
  <c r="T42" i="1"/>
  <c r="U17" i="3"/>
  <c r="S17" i="3"/>
  <c r="R17" i="3"/>
  <c r="I17" i="3"/>
  <c r="F17" i="3"/>
  <c r="C17" i="3"/>
  <c r="T40" i="1"/>
  <c r="U16" i="3"/>
  <c r="S16" i="3"/>
  <c r="I16" i="3"/>
  <c r="F16" i="3"/>
  <c r="C16" i="3"/>
  <c r="T38" i="1"/>
  <c r="U15" i="3"/>
  <c r="S15" i="3"/>
  <c r="R15" i="3"/>
  <c r="I15" i="3"/>
  <c r="F15" i="3"/>
  <c r="C15" i="3"/>
  <c r="T36" i="1"/>
  <c r="U14" i="3"/>
  <c r="S14" i="3"/>
  <c r="R14" i="3"/>
  <c r="I14" i="3"/>
  <c r="F14" i="3"/>
  <c r="C14" i="3"/>
  <c r="T34" i="1"/>
  <c r="U13" i="3"/>
  <c r="S13" i="3"/>
  <c r="I13" i="3"/>
  <c r="F13" i="3"/>
  <c r="C13" i="3"/>
  <c r="T32" i="1"/>
  <c r="U12" i="3"/>
  <c r="S12" i="3"/>
  <c r="R12" i="3"/>
  <c r="I12" i="3"/>
  <c r="F12" i="3"/>
  <c r="C12" i="3"/>
  <c r="T30" i="1"/>
  <c r="U11" i="3"/>
  <c r="S11" i="3"/>
  <c r="R11" i="3"/>
  <c r="I11" i="3"/>
  <c r="F11" i="3"/>
  <c r="C11" i="3"/>
  <c r="T28" i="1"/>
  <c r="U10" i="3"/>
  <c r="S10" i="3"/>
  <c r="I10" i="3"/>
  <c r="F10" i="3"/>
  <c r="C10" i="3"/>
  <c r="T26" i="1"/>
  <c r="U9" i="3"/>
  <c r="S9" i="3"/>
  <c r="R9" i="3"/>
  <c r="I9" i="3"/>
  <c r="F9" i="3"/>
  <c r="C9" i="3"/>
  <c r="T24" i="1"/>
  <c r="U8" i="3"/>
  <c r="S8" i="3"/>
  <c r="I8" i="3"/>
  <c r="F8" i="3"/>
  <c r="C8" i="3"/>
  <c r="T22" i="1"/>
  <c r="U7" i="3"/>
  <c r="S7" i="3"/>
  <c r="R7" i="3"/>
  <c r="I7" i="3"/>
  <c r="F7" i="3"/>
  <c r="C7" i="3"/>
  <c r="T20" i="1"/>
  <c r="U6" i="3"/>
  <c r="S6" i="3"/>
  <c r="R6" i="3"/>
  <c r="I6" i="3"/>
  <c r="F6" i="3"/>
  <c r="C6" i="3"/>
  <c r="T18" i="1"/>
  <c r="U5" i="3"/>
  <c r="S5" i="3"/>
  <c r="I5" i="3"/>
  <c r="F5" i="3"/>
  <c r="C5" i="3"/>
  <c r="T16" i="1"/>
  <c r="U4" i="3"/>
  <c r="S4" i="3"/>
  <c r="R4" i="3"/>
  <c r="I4" i="3"/>
  <c r="F4" i="3"/>
  <c r="C4" i="3"/>
  <c r="T14" i="1"/>
  <c r="U3" i="3"/>
  <c r="S3" i="3"/>
  <c r="R3" i="3"/>
  <c r="I3" i="3"/>
  <c r="F3" i="3"/>
  <c r="C3" i="3"/>
  <c r="T12" i="1"/>
  <c r="AI10" i="1"/>
  <c r="U2" i="3" s="1"/>
  <c r="T10" i="1"/>
  <c r="X10" i="1"/>
  <c r="W10" i="1"/>
  <c r="AA10" i="1"/>
  <c r="I2" i="3" s="1"/>
  <c r="A59" i="3" l="1"/>
  <c r="T126" i="1"/>
  <c r="T49" i="3"/>
  <c r="T47" i="3"/>
  <c r="T34" i="3"/>
  <c r="T30" i="3"/>
  <c r="T33" i="3"/>
  <c r="T38" i="3"/>
  <c r="T7" i="3"/>
  <c r="T15" i="3"/>
  <c r="T28" i="3"/>
  <c r="T39" i="3"/>
  <c r="T52" i="3"/>
  <c r="T61" i="3"/>
  <c r="T18" i="3"/>
  <c r="T46" i="3"/>
  <c r="T55" i="3"/>
  <c r="T36" i="3"/>
  <c r="T41" i="3"/>
  <c r="T58" i="3"/>
  <c r="T44" i="3"/>
  <c r="T57" i="3"/>
  <c r="T4" i="3"/>
  <c r="T54" i="3"/>
  <c r="T31" i="3"/>
  <c r="T42" i="3"/>
  <c r="T25" i="3"/>
  <c r="T23" i="3"/>
  <c r="T22" i="3"/>
  <c r="T20" i="3"/>
  <c r="T17" i="3"/>
  <c r="T14" i="3"/>
  <c r="T12" i="3"/>
  <c r="T10" i="3"/>
  <c r="T9" i="3"/>
  <c r="T6" i="3"/>
  <c r="AH10" i="1"/>
  <c r="T2" i="3" s="1"/>
  <c r="R5" i="3"/>
  <c r="T8" i="3"/>
  <c r="R13" i="3"/>
  <c r="T16" i="3"/>
  <c r="R21" i="3"/>
  <c r="T24" i="3"/>
  <c r="R29" i="3"/>
  <c r="T32" i="3"/>
  <c r="R37" i="3"/>
  <c r="T40" i="3"/>
  <c r="R45" i="3"/>
  <c r="T48" i="3"/>
  <c r="R53" i="3"/>
  <c r="T56" i="3"/>
  <c r="R61" i="3"/>
  <c r="T5" i="3"/>
  <c r="R10" i="3"/>
  <c r="T13" i="3"/>
  <c r="R18" i="3"/>
  <c r="T21" i="3"/>
  <c r="R26" i="3"/>
  <c r="T29" i="3"/>
  <c r="R34" i="3"/>
  <c r="T37" i="3"/>
  <c r="R42" i="3"/>
  <c r="T45" i="3"/>
  <c r="R50" i="3"/>
  <c r="T53" i="3"/>
  <c r="R58" i="3"/>
  <c r="T60" i="3"/>
  <c r="R8" i="3"/>
  <c r="T11" i="3"/>
  <c r="R16" i="3"/>
  <c r="T19" i="3"/>
  <c r="R24" i="3"/>
  <c r="T27" i="3"/>
  <c r="R32" i="3"/>
  <c r="T35" i="3"/>
  <c r="R40" i="3"/>
  <c r="T43" i="3"/>
  <c r="R48" i="3"/>
  <c r="T51" i="3"/>
  <c r="R56" i="3"/>
  <c r="T59" i="3"/>
  <c r="R23" i="3"/>
  <c r="T26" i="3"/>
  <c r="R31" i="3"/>
  <c r="R47" i="3"/>
  <c r="T50" i="3"/>
  <c r="T3" i="3"/>
  <c r="AE10" i="1"/>
  <c r="S2" i="3" s="1"/>
  <c r="Z10" i="1" l="1"/>
  <c r="F2" i="3" s="1"/>
  <c r="C2" i="3"/>
  <c r="E2" i="3" l="1"/>
  <c r="D2" i="3"/>
  <c r="AD10" i="1"/>
  <c r="R2" i="3" s="1"/>
</calcChain>
</file>

<file path=xl/sharedStrings.xml><?xml version="1.0" encoding="utf-8"?>
<sst xmlns="http://schemas.openxmlformats.org/spreadsheetml/2006/main" count="255" uniqueCount="112">
  <si>
    <t>ﾌﾘｶﾞﾅ（半角）</t>
    <rPh sb="6" eb="8">
      <t>ハンカク</t>
    </rPh>
    <phoneticPr fontId="2"/>
  </si>
  <si>
    <t>氏名（漢字）</t>
    <rPh sb="0" eb="2">
      <t>シメイ</t>
    </rPh>
    <rPh sb="3" eb="5">
      <t>カンジ</t>
    </rPh>
    <phoneticPr fontId="2"/>
  </si>
  <si>
    <t>生年月日</t>
    <rPh sb="0" eb="2">
      <t>セイネン</t>
    </rPh>
    <rPh sb="2" eb="4">
      <t>ガッピ</t>
    </rPh>
    <phoneticPr fontId="2"/>
  </si>
  <si>
    <t>西暦</t>
    <rPh sb="0" eb="2">
      <t>セイレキ</t>
    </rPh>
    <phoneticPr fontId="2"/>
  </si>
  <si>
    <t>月</t>
    <rPh sb="0" eb="1">
      <t>ツキ</t>
    </rPh>
    <phoneticPr fontId="2"/>
  </si>
  <si>
    <t>日</t>
    <rPh sb="0" eb="1">
      <t>ヒ</t>
    </rPh>
    <phoneticPr fontId="2"/>
  </si>
  <si>
    <t>分</t>
    <rPh sb="0" eb="1">
      <t>フン</t>
    </rPh>
    <phoneticPr fontId="2"/>
  </si>
  <si>
    <t>秒</t>
    <rPh sb="0" eb="1">
      <t>ビョウ</t>
    </rPh>
    <phoneticPr fontId="2"/>
  </si>
  <si>
    <t>1/100</t>
    <phoneticPr fontId="2"/>
  </si>
  <si>
    <t>申込タイム（半角）</t>
    <rPh sb="0" eb="2">
      <t>モウシコミ</t>
    </rPh>
    <rPh sb="6" eb="8">
      <t>ハンカク</t>
    </rPh>
    <phoneticPr fontId="2"/>
  </si>
  <si>
    <t>性別</t>
    <rPh sb="0" eb="2">
      <t>セイベツ</t>
    </rPh>
    <phoneticPr fontId="2"/>
  </si>
  <si>
    <t>連
番</t>
    <rPh sb="0" eb="1">
      <t>レン</t>
    </rPh>
    <rPh sb="2" eb="3">
      <t>バン</t>
    </rPh>
    <phoneticPr fontId="2"/>
  </si>
  <si>
    <t>性
別</t>
    <rPh sb="0" eb="1">
      <t>セイ</t>
    </rPh>
    <rPh sb="2" eb="3">
      <t>ベツ</t>
    </rPh>
    <phoneticPr fontId="2"/>
  </si>
  <si>
    <t>距離</t>
    <rPh sb="0" eb="2">
      <t>キョリ</t>
    </rPh>
    <phoneticPr fontId="2"/>
  </si>
  <si>
    <t>エントリ１</t>
    <phoneticPr fontId="2"/>
  </si>
  <si>
    <t>.</t>
    <phoneticPr fontId="2"/>
  </si>
  <si>
    <t>タイム１</t>
    <phoneticPr fontId="2"/>
  </si>
  <si>
    <t>距離１</t>
    <rPh sb="0" eb="2">
      <t>キョリ</t>
    </rPh>
    <phoneticPr fontId="2"/>
  </si>
  <si>
    <t>エントリ１</t>
    <phoneticPr fontId="2"/>
  </si>
  <si>
    <t>選手番号(5)</t>
  </si>
  <si>
    <t>旧日水連ｺｰﾄﾞ(12)</t>
  </si>
  <si>
    <t>性別(1)</t>
  </si>
  <si>
    <t>漢字氏名（30）</t>
  </si>
  <si>
    <t>ｶﾅ氏名(30)</t>
  </si>
  <si>
    <t>生年月日(8)</t>
  </si>
  <si>
    <t>学校(1)</t>
  </si>
  <si>
    <t>学年(1)</t>
  </si>
  <si>
    <t>ｸﾗｽ(2)</t>
  </si>
  <si>
    <t>新日水連ｺｰﾄﾞ(7)</t>
  </si>
  <si>
    <t>所属名1(16)</t>
  </si>
  <si>
    <t>ｶﾅ所属名1(16)</t>
  </si>
  <si>
    <t>所属名2(16)</t>
  </si>
  <si>
    <t>ｶﾅ所属名2(16)</t>
  </si>
  <si>
    <t>所属名3(16)</t>
  </si>
  <si>
    <t>ｶﾅ所属名3(16)</t>
  </si>
  <si>
    <t>使用所属(1)</t>
  </si>
  <si>
    <t>ｴﾝﾄﾘｰ1(5)</t>
  </si>
  <si>
    <t>ｴﾝﾄﾘｰﾀｲﾑ1(7)</t>
  </si>
  <si>
    <t>ｴﾝﾄﾘｰ2(5)</t>
  </si>
  <si>
    <t>ｴﾝﾄﾘｰﾀｲﾑ2(7)</t>
  </si>
  <si>
    <t>ｴﾝﾄﾘｰ3(5)</t>
  </si>
  <si>
    <t>ｴﾝﾄﾘｰﾀｲﾑ3(7)</t>
  </si>
  <si>
    <t>ｴﾝﾄﾘｰ4(5)</t>
  </si>
  <si>
    <t>ｴﾝﾄﾘｰﾀｲﾑ4(7)</t>
  </si>
  <si>
    <t>ｴﾝﾄﾘｰ5(5)</t>
  </si>
  <si>
    <t>ｴﾝﾄﾘｰﾀｲﾑ5(7)</t>
  </si>
  <si>
    <t>ｴﾝﾄﾘｰ6(1)</t>
  </si>
  <si>
    <t>ｴﾝﾄﾘｰﾀｲﾑ6(7)</t>
  </si>
  <si>
    <t>ｴﾝﾄﾘｰ7(5)</t>
  </si>
  <si>
    <t>ｴﾝﾄﾘｰﾀｲﾑ7(7)</t>
  </si>
  <si>
    <t>ｴﾝﾄﾘｰ8(5)</t>
  </si>
  <si>
    <t>ｴﾝﾄﾘｰﾀｲﾑ8(7)</t>
  </si>
  <si>
    <t>ｴﾝﾄﾘｰ9(5)</t>
  </si>
  <si>
    <t>ｴﾝﾄﾘｰﾀｲﾑ9(7)</t>
  </si>
  <si>
    <t>ｴﾝﾄﾘｰ10(5)</t>
  </si>
  <si>
    <t>ｴﾝﾄﾘｰﾀｲﾑ10(7)</t>
  </si>
  <si>
    <t>区分</t>
    <rPh sb="0" eb="2">
      <t>クブン</t>
    </rPh>
    <phoneticPr fontId="2"/>
  </si>
  <si>
    <t>名前</t>
    <rPh sb="0" eb="2">
      <t>ナマエ</t>
    </rPh>
    <phoneticPr fontId="2"/>
  </si>
  <si>
    <t>ﾌﾘｶﾞﾅ</t>
    <phoneticPr fontId="2"/>
  </si>
  <si>
    <t>№</t>
    <phoneticPr fontId="2"/>
  </si>
  <si>
    <t>エントリ２</t>
  </si>
  <si>
    <t>距離２</t>
    <rPh sb="0" eb="2">
      <t>キョリ</t>
    </rPh>
    <phoneticPr fontId="2"/>
  </si>
  <si>
    <t>タイム２</t>
  </si>
  <si>
    <t>所属</t>
    <rPh sb="0" eb="2">
      <t>ショゾク</t>
    </rPh>
    <phoneticPr fontId="2"/>
  </si>
  <si>
    <t>ﾌﾘｶﾞﾅ</t>
    <phoneticPr fontId="2"/>
  </si>
  <si>
    <t xml:space="preserve"> </t>
    <phoneticPr fontId="2"/>
  </si>
  <si>
    <t>1</t>
    <phoneticPr fontId="2"/>
  </si>
  <si>
    <t>(例)</t>
    <rPh sb="1" eb="2">
      <t>レイ</t>
    </rPh>
    <phoneticPr fontId="2"/>
  </si>
  <si>
    <t>種目</t>
    <rPh sb="0" eb="2">
      <t>シュモク</t>
    </rPh>
    <phoneticPr fontId="2"/>
  </si>
  <si>
    <t>学部</t>
    <rPh sb="0" eb="2">
      <t>ガクブ</t>
    </rPh>
    <phoneticPr fontId="2"/>
  </si>
  <si>
    <t>学年</t>
    <rPh sb="0" eb="2">
      <t>ガクネン</t>
    </rPh>
    <phoneticPr fontId="2"/>
  </si>
  <si>
    <t>佐賀　太郎</t>
    <rPh sb="0" eb="2">
      <t>サガ</t>
    </rPh>
    <rPh sb="3" eb="5">
      <t>タロウ</t>
    </rPh>
    <phoneticPr fontId="2"/>
  </si>
  <si>
    <t>ｻｶﾞ ﾀﾛｳ</t>
    <phoneticPr fontId="2"/>
  </si>
  <si>
    <t>01</t>
    <phoneticPr fontId="2"/>
  </si>
  <si>
    <t>30</t>
    <phoneticPr fontId="2"/>
  </si>
  <si>
    <t>4</t>
    <phoneticPr fontId="2"/>
  </si>
  <si>
    <t>1:医学部</t>
  </si>
  <si>
    <t>1:正式</t>
  </si>
  <si>
    <t>2:ｵｰﾌﾟﾝ</t>
  </si>
  <si>
    <t>2:  50m</t>
  </si>
  <si>
    <t>5: 個人メドレー</t>
  </si>
  <si>
    <t>1: 自由形</t>
  </si>
  <si>
    <t>種別</t>
    <rPh sb="0" eb="2">
      <t>シュベツ</t>
    </rPh>
    <phoneticPr fontId="2"/>
  </si>
  <si>
    <t>1: 男</t>
  </si>
  <si>
    <t>1: 選手</t>
  </si>
  <si>
    <t>※全角６文字以内・半角12文字以内。</t>
    <phoneticPr fontId="4"/>
  </si>
  <si>
    <t>大学（・学部）名(半角ｶﾅ)</t>
    <phoneticPr fontId="4"/>
  </si>
  <si>
    <t>※半角ｶﾅ</t>
  </si>
  <si>
    <t>大学（・学部）名(略称)</t>
    <rPh sb="9" eb="11">
      <t>リャクショウ</t>
    </rPh>
    <phoneticPr fontId="4"/>
  </si>
  <si>
    <t>大学（・学部）名(正式名称)</t>
    <rPh sb="9" eb="13">
      <t>セイシキメイショウ</t>
    </rPh>
    <phoneticPr fontId="4"/>
  </si>
  <si>
    <t>代表者氏名（漢字）</t>
    <phoneticPr fontId="4"/>
  </si>
  <si>
    <t>代表者氏名（ﾌﾘｶﾞﾅ）</t>
    <phoneticPr fontId="4"/>
  </si>
  <si>
    <t>代表者連絡先（メールアドレス）</t>
    <phoneticPr fontId="4"/>
  </si>
  <si>
    <t>代表者連絡先（携帯番号）</t>
    <rPh sb="3" eb="6">
      <t>レンラクサキ</t>
    </rPh>
    <rPh sb="7" eb="11">
      <t>ケイタイバンゴウ</t>
    </rPh>
    <phoneticPr fontId="4"/>
  </si>
  <si>
    <t>宿泊手配</t>
    <phoneticPr fontId="4"/>
  </si>
  <si>
    <t>交通手配（貸切バス等）</t>
    <phoneticPr fontId="4"/>
  </si>
  <si>
    <t>チーム名</t>
    <rPh sb="3" eb="4">
      <t>メイ</t>
    </rPh>
    <phoneticPr fontId="2"/>
  </si>
  <si>
    <t>チーム名カナ（半角）</t>
    <rPh sb="3" eb="4">
      <t>メイ</t>
    </rPh>
    <rPh sb="7" eb="9">
      <t>ハンカク</t>
    </rPh>
    <phoneticPr fontId="2"/>
  </si>
  <si>
    <t>1:  4×50m</t>
  </si>
  <si>
    <t>7: メドレーリレー</t>
  </si>
  <si>
    <t>※両者ともに旅行会社○○○○様に手配していただきます。</t>
    <phoneticPr fontId="4"/>
  </si>
  <si>
    <t>3: 100m</t>
    <phoneticPr fontId="2"/>
  </si>
  <si>
    <t>区分</t>
    <phoneticPr fontId="4"/>
  </si>
  <si>
    <t>佐賀大学Ａ</t>
    <rPh sb="0" eb="2">
      <t>サガ</t>
    </rPh>
    <rPh sb="2" eb="4">
      <t>ダイガク</t>
    </rPh>
    <phoneticPr fontId="2"/>
  </si>
  <si>
    <t>ｻｶﾞﾀﾞｲｶﾞｸA</t>
    <phoneticPr fontId="2"/>
  </si>
  <si>
    <t>第29回 九州医歯薬学生水泳大会　集計</t>
    <rPh sb="5" eb="10">
      <t>キュウシュウイシヤク</t>
    </rPh>
    <rPh sb="17" eb="19">
      <t>シュウケイ</t>
    </rPh>
    <phoneticPr fontId="4"/>
  </si>
  <si>
    <t>2002</t>
    <phoneticPr fontId="2"/>
  </si>
  <si>
    <t>07</t>
    <phoneticPr fontId="2"/>
  </si>
  <si>
    <t>09</t>
    <phoneticPr fontId="2"/>
  </si>
  <si>
    <t>第29回 九州医歯薬学生水泳大会　個人種目エントリー</t>
    <rPh sb="5" eb="10">
      <t>キュウシュウイシヤク</t>
    </rPh>
    <rPh sb="17" eb="21">
      <t>コジンシュモク</t>
    </rPh>
    <phoneticPr fontId="4"/>
  </si>
  <si>
    <t xml:space="preserve"> リレー種目 エントリー　　※各種目、Aチーム(1チーム)を正式エントリーとします。</t>
    <rPh sb="4" eb="6">
      <t>シュモク</t>
    </rPh>
    <phoneticPr fontId="4"/>
  </si>
  <si>
    <t xml:space="preserve"> 個人種目 エントリー　　※各種目、一つの団体から正式エントリーできるのは2名までです。</t>
    <rPh sb="1" eb="5">
      <t>コジンシュモク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</si>
</sst>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b/>
      <sz val="18"/>
      <color theme="0"/>
      <name val="ＭＳ ゴシック"/>
      <family val="3"/>
      <charset val="128"/>
    </font>
    <font>
      <sz val="11"/>
      <name val="ＭＳ ゴシック"/>
      <family val="3"/>
      <charset val="128"/>
    </font>
    <font>
      <sz val="11"/>
      <color theme="1"/>
      <name val="ＭＳ ゴシック"/>
      <family val="3"/>
      <charset val="128"/>
    </font>
    <font>
      <b/>
      <sz val="14"/>
      <color theme="1"/>
      <name val="ＭＳ ゴシック"/>
      <family val="3"/>
      <charset val="128"/>
    </font>
    <font>
      <sz val="10"/>
      <color theme="1"/>
      <name val="ＭＳ ゴシック"/>
      <family val="3"/>
      <charset val="128"/>
    </font>
    <font>
      <sz val="9"/>
      <color theme="1"/>
      <name val="ＭＳ ゴシック"/>
      <family val="3"/>
      <charset val="128"/>
    </font>
    <font>
      <sz val="12"/>
      <color rgb="FF3333FF"/>
      <name val="ＭＳ Ｐゴシック"/>
      <family val="2"/>
      <scheme val="minor"/>
    </font>
    <font>
      <sz val="14"/>
      <color theme="1"/>
      <name val="ＭＳ ゴシック"/>
      <family val="3"/>
      <charset val="128"/>
    </font>
    <font>
      <sz val="11"/>
      <color rgb="FF3333FF"/>
      <name val="ＭＳ ゴシック"/>
      <family val="3"/>
      <charset val="128"/>
    </font>
    <font>
      <sz val="11"/>
      <color rgb="FF3333FF"/>
      <name val="Calibri"/>
      <family val="3"/>
      <charset val="128"/>
    </font>
    <font>
      <sz val="11"/>
      <color theme="1"/>
      <name val="MS PGothic"/>
      <family val="34"/>
      <charset val="128"/>
    </font>
  </fonts>
  <fills count="8">
    <fill>
      <patternFill patternType="none"/>
    </fill>
    <fill>
      <patternFill patternType="gray125"/>
    </fill>
    <fill>
      <patternFill patternType="solid">
        <fgColor theme="4" tint="0.59999389629810485"/>
        <bgColor indexed="64"/>
      </patternFill>
    </fill>
    <fill>
      <patternFill patternType="solid">
        <fgColor rgb="FFFF69B4"/>
        <bgColor rgb="FFB4C6E7"/>
      </patternFill>
    </fill>
    <fill>
      <patternFill patternType="solid">
        <fgColor rgb="FFFFFF00"/>
        <bgColor rgb="FFFFFF00"/>
      </patternFill>
    </fill>
    <fill>
      <patternFill patternType="solid">
        <fgColor rgb="FFFFFF00"/>
        <bgColor indexed="64"/>
      </patternFill>
    </fill>
    <fill>
      <patternFill patternType="solid">
        <fgColor rgb="FFFFC0CB"/>
        <bgColor indexed="64"/>
      </patternFill>
    </fill>
    <fill>
      <patternFill patternType="solid">
        <fgColor rgb="FF98FB98"/>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5">
    <xf numFmtId="0" fontId="0" fillId="0" borderId="0">
      <alignment vertical="center"/>
    </xf>
    <xf numFmtId="0" fontId="3" fillId="0" borderId="0">
      <alignment vertical="center"/>
    </xf>
    <xf numFmtId="38" fontId="3"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98">
    <xf numFmtId="0" fontId="0" fillId="0" borderId="0" xfId="0">
      <alignment vertical="center"/>
    </xf>
    <xf numFmtId="49" fontId="0" fillId="0" borderId="0" xfId="0" applyNumberFormat="1">
      <alignment vertical="center"/>
    </xf>
    <xf numFmtId="38" fontId="0" fillId="0" borderId="0" xfId="2" applyFont="1" applyAlignment="1">
      <alignment horizontal="right" vertical="center"/>
    </xf>
    <xf numFmtId="0" fontId="6" fillId="0" borderId="0" xfId="0" applyFont="1">
      <alignment vertical="center"/>
    </xf>
    <xf numFmtId="0" fontId="7" fillId="0" borderId="0" xfId="0" applyFont="1" applyAlignment="1">
      <alignment vertical="center" shrinkToFit="1"/>
    </xf>
    <xf numFmtId="0" fontId="7" fillId="0" borderId="0" xfId="0" applyFont="1">
      <alignment vertical="center"/>
    </xf>
    <xf numFmtId="49" fontId="7" fillId="0" borderId="0" xfId="0" applyNumberFormat="1" applyFont="1">
      <alignment vertical="center"/>
    </xf>
    <xf numFmtId="49" fontId="8" fillId="0" borderId="0" xfId="0" applyNumberFormat="1" applyFont="1">
      <alignment vertical="center"/>
    </xf>
    <xf numFmtId="0" fontId="7" fillId="0" borderId="0" xfId="0" applyFont="1" applyAlignment="1" applyProtection="1">
      <alignment horizontal="center" vertical="center"/>
      <protection locked="0"/>
    </xf>
    <xf numFmtId="49" fontId="8" fillId="0" borderId="0" xfId="0" applyNumberFormat="1" applyFont="1" applyAlignment="1">
      <alignment horizontal="center" vertical="center"/>
    </xf>
    <xf numFmtId="49" fontId="7" fillId="0" borderId="2" xfId="0" applyNumberFormat="1" applyFont="1" applyBorder="1" applyAlignment="1">
      <alignment horizontal="center" vertical="center"/>
    </xf>
    <xf numFmtId="49" fontId="7" fillId="0" borderId="1" xfId="0" applyNumberFormat="1" applyFont="1" applyBorder="1" applyAlignment="1">
      <alignment horizontal="center" vertical="center"/>
    </xf>
    <xf numFmtId="49" fontId="7" fillId="0" borderId="3" xfId="0" applyNumberFormat="1" applyFont="1" applyBorder="1" applyAlignment="1">
      <alignment horizontal="center" vertical="center"/>
    </xf>
    <xf numFmtId="49" fontId="9" fillId="0" borderId="4" xfId="0" applyNumberFormat="1" applyFont="1" applyBorder="1" applyAlignment="1">
      <alignment horizontal="center" vertical="center"/>
    </xf>
    <xf numFmtId="49" fontId="10" fillId="0" borderId="1" xfId="0" applyNumberFormat="1" applyFont="1" applyBorder="1" applyAlignment="1">
      <alignment horizontal="center" vertical="center"/>
    </xf>
    <xf numFmtId="0" fontId="7" fillId="4" borderId="5" xfId="0" applyFont="1" applyFill="1" applyBorder="1" applyAlignment="1">
      <alignment horizontal="center" vertical="center"/>
    </xf>
    <xf numFmtId="49" fontId="7" fillId="5" borderId="2" xfId="0" applyNumberFormat="1" applyFont="1" applyFill="1" applyBorder="1" applyAlignment="1" applyProtection="1">
      <alignment horizontal="center" vertical="center"/>
      <protection locked="0"/>
    </xf>
    <xf numFmtId="49" fontId="7" fillId="0" borderId="0" xfId="0" applyNumberFormat="1" applyFont="1" applyAlignment="1">
      <alignment horizontal="center" vertical="center"/>
    </xf>
    <xf numFmtId="0" fontId="7" fillId="4" borderId="7" xfId="0" applyFont="1" applyFill="1" applyBorder="1" applyAlignment="1">
      <alignment horizontal="center" vertical="center"/>
    </xf>
    <xf numFmtId="49" fontId="7" fillId="5" borderId="8" xfId="0" applyNumberFormat="1" applyFont="1" applyFill="1" applyBorder="1" applyAlignment="1" applyProtection="1">
      <alignment horizontal="center" vertical="center"/>
      <protection locked="0"/>
    </xf>
    <xf numFmtId="49" fontId="7" fillId="5" borderId="2" xfId="0" applyNumberFormat="1" applyFont="1" applyFill="1" applyBorder="1" applyAlignment="1" applyProtection="1">
      <alignment horizontal="left" vertical="center" indent="1" shrinkToFit="1"/>
      <protection locked="0"/>
    </xf>
    <xf numFmtId="49" fontId="7" fillId="5" borderId="8" xfId="0" applyNumberFormat="1" applyFont="1" applyFill="1" applyBorder="1" applyAlignment="1" applyProtection="1">
      <alignment horizontal="left" vertical="center" indent="1" shrinkToFit="1"/>
      <protection locked="0"/>
    </xf>
    <xf numFmtId="0" fontId="11" fillId="0" borderId="0" xfId="0" applyFont="1">
      <alignment vertical="center"/>
    </xf>
    <xf numFmtId="49" fontId="9" fillId="0" borderId="0" xfId="0" applyNumberFormat="1" applyFont="1">
      <alignment vertical="center"/>
    </xf>
    <xf numFmtId="49" fontId="12" fillId="0" borderId="11" xfId="0" applyNumberFormat="1" applyFont="1" applyBorder="1">
      <alignment vertical="center"/>
    </xf>
    <xf numFmtId="49" fontId="12" fillId="0" borderId="9" xfId="0" applyNumberFormat="1" applyFont="1" applyBorder="1">
      <alignment vertical="center"/>
    </xf>
    <xf numFmtId="49" fontId="12" fillId="0" borderId="0" xfId="0" applyNumberFormat="1" applyFont="1" applyAlignment="1">
      <alignment horizontal="left" vertical="center"/>
    </xf>
    <xf numFmtId="0" fontId="14" fillId="0" borderId="0" xfId="0" applyFont="1">
      <alignment vertical="center"/>
    </xf>
    <xf numFmtId="0" fontId="15" fillId="0" borderId="0" xfId="0" applyFont="1">
      <alignment vertical="center"/>
    </xf>
    <xf numFmtId="0" fontId="7" fillId="0" borderId="1" xfId="0" applyFont="1" applyBorder="1" applyAlignment="1">
      <alignment horizontal="center" vertical="center"/>
    </xf>
    <xf numFmtId="49" fontId="6" fillId="5" borderId="1" xfId="0" applyNumberFormat="1" applyFont="1" applyFill="1" applyBorder="1" applyAlignment="1" applyProtection="1">
      <alignment horizontal="center" vertical="center"/>
      <protection locked="0"/>
    </xf>
    <xf numFmtId="0" fontId="7" fillId="4" borderId="1" xfId="0" applyFont="1" applyFill="1" applyBorder="1" applyAlignment="1">
      <alignment horizontal="center" vertical="center"/>
    </xf>
    <xf numFmtId="49" fontId="7" fillId="5" borderId="1" xfId="0" applyNumberFormat="1" applyFont="1" applyFill="1" applyBorder="1" applyAlignment="1" applyProtection="1">
      <alignment horizontal="left" vertical="center" indent="1" shrinkToFit="1"/>
      <protection locked="0"/>
    </xf>
    <xf numFmtId="49" fontId="7" fillId="5" borderId="1" xfId="0" applyNumberFormat="1" applyFont="1" applyFill="1" applyBorder="1" applyAlignment="1" applyProtection="1">
      <alignment horizontal="center" vertical="center"/>
      <protection locked="0"/>
    </xf>
    <xf numFmtId="49" fontId="12" fillId="0" borderId="1" xfId="0" applyNumberFormat="1" applyFont="1" applyBorder="1" applyAlignment="1">
      <alignment horizontal="left" vertical="center" indent="1"/>
    </xf>
    <xf numFmtId="49" fontId="6" fillId="0" borderId="1" xfId="0" applyNumberFormat="1" applyFont="1" applyBorder="1" applyAlignment="1" applyProtection="1">
      <alignment horizontal="center" vertical="center"/>
      <protection locked="0"/>
    </xf>
    <xf numFmtId="0" fontId="6" fillId="0" borderId="1" xfId="0" applyFont="1" applyBorder="1" applyAlignment="1">
      <alignment horizontal="center" vertical="center"/>
    </xf>
    <xf numFmtId="49" fontId="6" fillId="0" borderId="1" xfId="0" applyNumberFormat="1" applyFont="1" applyBorder="1" applyAlignment="1" applyProtection="1">
      <alignment horizontal="left" vertical="center" indent="1" shrinkToFit="1"/>
      <protection locked="0"/>
    </xf>
    <xf numFmtId="0" fontId="7" fillId="0" borderId="5" xfId="0" applyFont="1" applyBorder="1" applyAlignment="1">
      <alignment horizontal="center" vertical="center"/>
    </xf>
    <xf numFmtId="49" fontId="7" fillId="0" borderId="2" xfId="0" applyNumberFormat="1" applyFont="1" applyBorder="1" applyAlignment="1" applyProtection="1">
      <alignment horizontal="center" vertical="center"/>
      <protection locked="0"/>
    </xf>
    <xf numFmtId="49" fontId="7" fillId="0" borderId="2" xfId="0" applyNumberFormat="1" applyFont="1" applyBorder="1" applyAlignment="1" applyProtection="1">
      <alignment horizontal="left" vertical="center" indent="1" shrinkToFit="1"/>
      <protection locked="0"/>
    </xf>
    <xf numFmtId="0" fontId="7" fillId="0" borderId="7" xfId="0" applyFont="1" applyBorder="1" applyAlignment="1">
      <alignment horizontal="center" vertical="center"/>
    </xf>
    <xf numFmtId="49" fontId="7" fillId="0" borderId="8" xfId="0" applyNumberFormat="1" applyFont="1" applyBorder="1" applyAlignment="1" applyProtection="1">
      <alignment horizontal="left" vertical="center" indent="1" shrinkToFit="1"/>
      <protection locked="0"/>
    </xf>
    <xf numFmtId="49" fontId="7" fillId="0" borderId="8" xfId="0" applyNumberFormat="1" applyFont="1" applyBorder="1" applyAlignment="1" applyProtection="1">
      <alignment horizontal="center" vertical="center"/>
      <protection locked="0"/>
    </xf>
    <xf numFmtId="49" fontId="12" fillId="0" borderId="12" xfId="0" applyNumberFormat="1" applyFont="1" applyBorder="1">
      <alignment vertical="center"/>
    </xf>
    <xf numFmtId="49" fontId="12" fillId="0" borderId="13" xfId="0" applyNumberFormat="1" applyFont="1" applyBorder="1">
      <alignment vertical="center"/>
    </xf>
    <xf numFmtId="0" fontId="7" fillId="0" borderId="3" xfId="0" applyFont="1" applyBorder="1" applyAlignment="1">
      <alignment horizontal="center" vertical="center"/>
    </xf>
    <xf numFmtId="49" fontId="7" fillId="0" borderId="3" xfId="0" applyNumberFormat="1" applyFont="1" applyBorder="1" applyAlignment="1" applyProtection="1">
      <alignment horizontal="left" vertical="center" indent="1" shrinkToFit="1"/>
      <protection locked="0"/>
    </xf>
    <xf numFmtId="49" fontId="7" fillId="0" borderId="3" xfId="0" applyNumberFormat="1" applyFont="1" applyBorder="1" applyAlignment="1" applyProtection="1">
      <alignment horizontal="center" vertical="center"/>
      <protection locked="0"/>
    </xf>
    <xf numFmtId="0" fontId="7" fillId="0" borderId="0" xfId="0" applyFont="1" applyAlignment="1">
      <alignment horizontal="center" vertical="center"/>
    </xf>
    <xf numFmtId="0" fontId="7" fillId="2" borderId="0" xfId="0" applyFont="1" applyFill="1" applyAlignment="1">
      <alignment vertical="center" shrinkToFit="1"/>
    </xf>
    <xf numFmtId="0" fontId="7" fillId="0" borderId="0" xfId="0" applyFont="1" applyAlignment="1">
      <alignment horizontal="center" vertical="center" shrinkToFit="1"/>
    </xf>
    <xf numFmtId="0" fontId="6" fillId="0" borderId="0" xfId="0" applyFont="1" applyAlignment="1">
      <alignment horizontal="right" vertical="center" shrinkToFit="1"/>
    </xf>
    <xf numFmtId="0" fontId="6" fillId="0" borderId="0" xfId="0" applyFont="1" applyAlignment="1">
      <alignment vertical="center" shrinkToFit="1"/>
    </xf>
    <xf numFmtId="49" fontId="7" fillId="0" borderId="1" xfId="0" applyNumberFormat="1" applyFont="1" applyBorder="1" applyAlignment="1" applyProtection="1">
      <alignment horizontal="left" vertical="center" indent="1" shrinkToFit="1"/>
      <protection locked="0"/>
    </xf>
    <xf numFmtId="49" fontId="7" fillId="0" borderId="2" xfId="0" applyNumberFormat="1" applyFont="1" applyBorder="1" applyAlignment="1">
      <alignment horizontal="center" vertical="center"/>
    </xf>
    <xf numFmtId="49" fontId="7" fillId="0" borderId="4" xfId="0" applyNumberFormat="1" applyFont="1" applyBorder="1" applyAlignment="1">
      <alignment horizontal="center" vertical="center"/>
    </xf>
    <xf numFmtId="49" fontId="7" fillId="6" borderId="11" xfId="0" applyNumberFormat="1" applyFont="1" applyFill="1" applyBorder="1" applyAlignment="1">
      <alignment horizontal="left" vertical="center" indent="2"/>
    </xf>
    <xf numFmtId="49" fontId="7" fillId="6" borderId="10" xfId="0" applyNumberFormat="1" applyFont="1" applyFill="1" applyBorder="1" applyAlignment="1">
      <alignment horizontal="left" vertical="center" indent="2"/>
    </xf>
    <xf numFmtId="49" fontId="7" fillId="7" borderId="11" xfId="0" applyNumberFormat="1" applyFont="1" applyFill="1" applyBorder="1" applyAlignment="1">
      <alignment horizontal="left" vertical="center" indent="2"/>
    </xf>
    <xf numFmtId="49" fontId="7" fillId="7" borderId="10" xfId="0" applyNumberFormat="1" applyFont="1" applyFill="1" applyBorder="1" applyAlignment="1">
      <alignment horizontal="left" vertical="center" indent="2"/>
    </xf>
    <xf numFmtId="49" fontId="9" fillId="0" borderId="1" xfId="0" applyNumberFormat="1" applyFont="1" applyBorder="1" applyAlignment="1">
      <alignment horizontal="center" vertical="center"/>
    </xf>
    <xf numFmtId="0" fontId="5" fillId="3" borderId="0" xfId="0" applyFont="1" applyFill="1" applyAlignment="1">
      <alignment horizontal="center" vertical="center"/>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0" fontId="7" fillId="0" borderId="2" xfId="0" applyFont="1" applyBorder="1" applyAlignment="1">
      <alignment horizontal="center" vertical="center"/>
    </xf>
    <xf numFmtId="0" fontId="7" fillId="0" borderId="4" xfId="0" applyFont="1" applyBorder="1" applyAlignment="1">
      <alignment horizontal="center" vertical="center"/>
    </xf>
    <xf numFmtId="49" fontId="7" fillId="6" borderId="1" xfId="0" applyNumberFormat="1" applyFont="1" applyFill="1" applyBorder="1" applyAlignment="1">
      <alignment horizontal="center" vertical="center"/>
    </xf>
    <xf numFmtId="49" fontId="12" fillId="0" borderId="1" xfId="0" applyNumberFormat="1" applyFont="1" applyBorder="1" applyAlignment="1">
      <alignment horizontal="center" vertical="center"/>
    </xf>
    <xf numFmtId="0" fontId="12" fillId="0" borderId="1" xfId="0" applyFont="1" applyBorder="1" applyAlignment="1">
      <alignment horizontal="center" vertical="center"/>
    </xf>
    <xf numFmtId="49" fontId="7" fillId="0" borderId="2"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7" fillId="5" borderId="2" xfId="0" applyFont="1" applyFill="1" applyBorder="1" applyAlignment="1">
      <alignment horizontal="center" vertical="center"/>
    </xf>
    <xf numFmtId="0" fontId="7" fillId="5" borderId="4" xfId="0" applyFont="1" applyFill="1" applyBorder="1" applyAlignment="1">
      <alignment horizontal="center" vertical="center"/>
    </xf>
    <xf numFmtId="0" fontId="7" fillId="0" borderId="6" xfId="0" applyFont="1" applyBorder="1" applyAlignment="1">
      <alignment horizontal="center" vertical="center"/>
    </xf>
    <xf numFmtId="49" fontId="6" fillId="0" borderId="2" xfId="0" applyNumberFormat="1" applyFont="1" applyBorder="1" applyAlignment="1" applyProtection="1">
      <alignment horizontal="center" vertical="center"/>
      <protection locked="0"/>
    </xf>
    <xf numFmtId="49" fontId="6" fillId="0" borderId="6" xfId="0" applyNumberFormat="1" applyFont="1" applyBorder="1" applyAlignment="1" applyProtection="1">
      <alignment horizontal="center" vertical="center"/>
      <protection locked="0"/>
    </xf>
    <xf numFmtId="49" fontId="7" fillId="0" borderId="2"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2" xfId="0" applyNumberFormat="1" applyFont="1" applyBorder="1" applyAlignment="1" applyProtection="1">
      <alignment horizontal="left" vertical="center" indent="1" shrinkToFit="1"/>
      <protection locked="0"/>
    </xf>
    <xf numFmtId="49" fontId="7" fillId="0" borderId="6" xfId="0" applyNumberFormat="1" applyFont="1" applyBorder="1" applyAlignment="1" applyProtection="1">
      <alignment horizontal="left" vertical="center" indent="1" shrinkToFit="1"/>
      <protection locked="0"/>
    </xf>
    <xf numFmtId="49" fontId="7" fillId="0" borderId="2" xfId="0" applyNumberFormat="1" applyFont="1" applyBorder="1" applyAlignment="1" applyProtection="1">
      <alignment horizontal="center" vertical="center" shrinkToFit="1"/>
      <protection locked="0"/>
    </xf>
    <xf numFmtId="49" fontId="7" fillId="0" borderId="6"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protection locked="0"/>
    </xf>
    <xf numFmtId="49" fontId="7" fillId="0" borderId="4" xfId="0" applyNumberFormat="1" applyFont="1" applyBorder="1" applyAlignment="1" applyProtection="1">
      <alignment horizontal="center" vertical="center"/>
      <protection locked="0"/>
    </xf>
    <xf numFmtId="49" fontId="7" fillId="0" borderId="4" xfId="0" applyNumberFormat="1" applyFont="1" applyBorder="1" applyAlignment="1" applyProtection="1">
      <alignment horizontal="left" vertical="center" indent="1" shrinkToFit="1"/>
      <protection locked="0"/>
    </xf>
    <xf numFmtId="49" fontId="7" fillId="0" borderId="4" xfId="0" applyNumberFormat="1" applyFont="1" applyBorder="1" applyAlignment="1" applyProtection="1">
      <alignment horizontal="center" vertical="center" shrinkToFit="1"/>
      <protection locked="0"/>
    </xf>
    <xf numFmtId="49" fontId="7" fillId="0" borderId="5" xfId="0" applyNumberFormat="1" applyFont="1" applyBorder="1" applyAlignment="1">
      <alignment horizontal="center" vertical="center"/>
    </xf>
    <xf numFmtId="49" fontId="6" fillId="5" borderId="2" xfId="0" applyNumberFormat="1" applyFont="1" applyFill="1" applyBorder="1" applyAlignment="1" applyProtection="1">
      <alignment horizontal="center" vertical="center"/>
      <protection locked="0"/>
    </xf>
    <xf numFmtId="49" fontId="6" fillId="5" borderId="6" xfId="0" applyNumberFormat="1" applyFont="1" applyFill="1" applyBorder="1" applyAlignment="1" applyProtection="1">
      <alignment horizontal="center" vertical="center"/>
      <protection locked="0"/>
    </xf>
    <xf numFmtId="49" fontId="7" fillId="5" borderId="2" xfId="0" applyNumberFormat="1" applyFont="1" applyFill="1" applyBorder="1" applyAlignment="1" applyProtection="1">
      <alignment horizontal="center" vertical="center"/>
      <protection locked="0"/>
    </xf>
    <xf numFmtId="49" fontId="7" fillId="5" borderId="6" xfId="0" applyNumberFormat="1" applyFont="1" applyFill="1" applyBorder="1" applyAlignment="1" applyProtection="1">
      <alignment horizontal="center" vertical="center"/>
      <protection locked="0"/>
    </xf>
    <xf numFmtId="49" fontId="7" fillId="5" borderId="2" xfId="0" applyNumberFormat="1" applyFont="1" applyFill="1" applyBorder="1" applyAlignment="1" applyProtection="1">
      <alignment horizontal="left" vertical="center" indent="1" shrinkToFit="1"/>
      <protection locked="0"/>
    </xf>
    <xf numFmtId="49" fontId="7" fillId="5" borderId="6" xfId="0" applyNumberFormat="1" applyFont="1" applyFill="1" applyBorder="1" applyAlignment="1" applyProtection="1">
      <alignment horizontal="left" vertical="center" indent="1" shrinkToFit="1"/>
      <protection locked="0"/>
    </xf>
    <xf numFmtId="49" fontId="7" fillId="5" borderId="2" xfId="0" applyNumberFormat="1" applyFont="1" applyFill="1" applyBorder="1" applyAlignment="1" applyProtection="1">
      <alignment horizontal="center" vertical="center" shrinkToFit="1"/>
      <protection locked="0"/>
    </xf>
    <xf numFmtId="49" fontId="7" fillId="5" borderId="6" xfId="0" applyNumberFormat="1" applyFont="1" applyFill="1" applyBorder="1" applyAlignment="1" applyProtection="1">
      <alignment horizontal="center" vertical="center" shrinkToFit="1"/>
      <protection locked="0"/>
    </xf>
    <xf numFmtId="0" fontId="13" fillId="0" borderId="0" xfId="0" applyFont="1" applyAlignment="1" applyProtection="1">
      <alignment horizontal="left" vertical="center"/>
      <protection locked="0"/>
    </xf>
    <xf numFmtId="0" fontId="11" fillId="0" borderId="0" xfId="0" applyFont="1" applyAlignment="1">
      <alignment horizontal="left" vertical="center"/>
    </xf>
  </cellXfs>
  <cellStyles count="5">
    <cellStyle name="桁区切り" xfId="2" builtinId="6"/>
    <cellStyle name="桁区切り 2" xfId="4" xr:uid="{BD8C7EE7-97AB-4309-B879-61FC343050EC}"/>
    <cellStyle name="標準" xfId="0" builtinId="0"/>
    <cellStyle name="標準 2" xfId="1" xr:uid="{00000000-0005-0000-0000-000002000000}"/>
    <cellStyle name="標準 3" xfId="3" xr:uid="{1B094B7D-9F40-44D1-BCC9-F0868FB0D6DF}"/>
  </cellStyles>
  <dxfs count="0"/>
  <tableStyles count="0" defaultTableStyle="TableStyleMedium2" defaultPivotStyle="PivotStyleLight16"/>
  <colors>
    <mruColors>
      <color rgb="FF98FB98"/>
      <color rgb="FF3333FF"/>
      <color rgb="FFFFC0CB"/>
      <color rgb="FFFF69B4"/>
      <color rgb="FFFFFF66"/>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4E9C7-7AD2-4A45-A51B-D29E4D71FB14}">
  <dimension ref="A1:AY38"/>
  <sheetViews>
    <sheetView showGridLines="0" tabSelected="1" view="pageBreakPreview" zoomScaleNormal="100" zoomScaleSheetLayoutView="100" workbookViewId="0">
      <selection activeCell="D3" sqref="D3"/>
    </sheetView>
  </sheetViews>
  <sheetFormatPr defaultColWidth="9" defaultRowHeight="13"/>
  <cols>
    <col min="1" max="1" width="4.90625" style="6" customWidth="1"/>
    <col min="2" max="2" width="9.453125" style="6" customWidth="1"/>
    <col min="3" max="4" width="25" style="6" customWidth="1"/>
    <col min="5" max="5" width="15.90625" style="6" customWidth="1"/>
    <col min="6" max="6" width="23.90625" style="6" customWidth="1"/>
    <col min="7" max="7" width="10" style="6" customWidth="1"/>
    <col min="8" max="10" width="6.26953125" style="6" customWidth="1"/>
    <col min="11" max="11" width="6.453125" style="4" customWidth="1"/>
    <col min="12" max="12" width="8.6328125" style="4" customWidth="1"/>
    <col min="13" max="18" width="9" style="5" customWidth="1"/>
    <col min="19" max="51" width="9" style="5"/>
    <col min="52" max="16384" width="9" style="6"/>
  </cols>
  <sheetData>
    <row r="1" spans="1:51" ht="36" customHeight="1">
      <c r="A1" s="62" t="s">
        <v>105</v>
      </c>
      <c r="B1" s="62"/>
      <c r="C1" s="62"/>
      <c r="D1" s="62"/>
      <c r="E1" s="62"/>
      <c r="F1" s="62"/>
      <c r="G1" s="62"/>
      <c r="H1" s="62"/>
      <c r="I1" s="62"/>
      <c r="J1" s="62"/>
    </row>
    <row r="2" spans="1:51" ht="16.5">
      <c r="A2" s="7"/>
      <c r="B2" s="7"/>
      <c r="C2" s="7"/>
      <c r="D2" s="7"/>
      <c r="E2" s="7"/>
      <c r="F2" s="7"/>
      <c r="G2" s="7"/>
      <c r="H2" s="7"/>
      <c r="I2" s="7"/>
      <c r="J2" s="7"/>
    </row>
    <row r="3" spans="1:51" ht="19.5" customHeight="1">
      <c r="A3" s="57" t="s">
        <v>89</v>
      </c>
      <c r="B3" s="58"/>
      <c r="C3" s="58"/>
      <c r="D3" s="24"/>
      <c r="E3" s="25"/>
      <c r="L3" s="6"/>
      <c r="M3" s="6"/>
      <c r="N3" s="6"/>
      <c r="AY3" s="6"/>
    </row>
    <row r="4" spans="1:51" ht="19.5" customHeight="1">
      <c r="A4" s="57" t="s">
        <v>88</v>
      </c>
      <c r="B4" s="58"/>
      <c r="C4" s="58"/>
      <c r="D4" s="24"/>
      <c r="E4" s="25"/>
      <c r="F4" s="23" t="s">
        <v>85</v>
      </c>
      <c r="G4" s="23"/>
      <c r="L4" s="6"/>
      <c r="M4" s="6"/>
      <c r="N4" s="6"/>
      <c r="AY4" s="6"/>
    </row>
    <row r="5" spans="1:51" ht="19.5" customHeight="1">
      <c r="A5" s="57" t="s">
        <v>86</v>
      </c>
      <c r="B5" s="58"/>
      <c r="C5" s="58"/>
      <c r="D5" s="24"/>
      <c r="E5" s="25"/>
      <c r="F5" s="23" t="s">
        <v>87</v>
      </c>
      <c r="G5" s="23"/>
      <c r="L5" s="6"/>
      <c r="M5" s="6"/>
      <c r="N5" s="6"/>
      <c r="AY5" s="6"/>
    </row>
    <row r="6" spans="1:51" ht="11.25" customHeight="1">
      <c r="A6" s="8"/>
      <c r="B6" s="8"/>
      <c r="C6" s="8"/>
      <c r="D6" s="8"/>
      <c r="E6" s="9"/>
      <c r="L6" s="6"/>
      <c r="M6" s="6"/>
      <c r="N6" s="6"/>
      <c r="AY6" s="6"/>
    </row>
    <row r="7" spans="1:51" ht="19.5" customHeight="1">
      <c r="A7" s="57" t="s">
        <v>90</v>
      </c>
      <c r="B7" s="58"/>
      <c r="C7" s="58"/>
      <c r="D7" s="24"/>
      <c r="E7" s="25"/>
      <c r="L7" s="6"/>
      <c r="M7" s="6"/>
      <c r="N7" s="6"/>
      <c r="AY7" s="6"/>
    </row>
    <row r="8" spans="1:51" ht="19.5" customHeight="1">
      <c r="A8" s="57" t="s">
        <v>91</v>
      </c>
      <c r="B8" s="58"/>
      <c r="C8" s="58"/>
      <c r="D8" s="44"/>
      <c r="E8" s="45"/>
      <c r="L8" s="6"/>
      <c r="M8" s="6"/>
      <c r="N8" s="6"/>
      <c r="AY8" s="6"/>
    </row>
    <row r="9" spans="1:51" ht="19.5" customHeight="1">
      <c r="A9" s="57" t="s">
        <v>92</v>
      </c>
      <c r="B9" s="58"/>
      <c r="C9" s="58"/>
      <c r="D9" s="44"/>
      <c r="E9" s="45"/>
      <c r="L9" s="6"/>
      <c r="M9" s="6"/>
      <c r="N9" s="6"/>
      <c r="AY9" s="6"/>
    </row>
    <row r="10" spans="1:51" ht="19.5" customHeight="1">
      <c r="A10" s="57" t="s">
        <v>93</v>
      </c>
      <c r="B10" s="58"/>
      <c r="C10" s="58"/>
      <c r="D10" s="24"/>
      <c r="E10" s="25"/>
      <c r="L10" s="6"/>
      <c r="M10" s="6"/>
      <c r="N10" s="6"/>
      <c r="AY10" s="6"/>
    </row>
    <row r="11" spans="1:51" ht="11.25" customHeight="1">
      <c r="A11" s="26"/>
      <c r="B11" s="26"/>
      <c r="C11" s="26"/>
      <c r="D11" s="26"/>
      <c r="E11" s="26"/>
      <c r="F11" s="26"/>
      <c r="G11" s="26"/>
      <c r="H11" s="26"/>
      <c r="I11" s="26"/>
      <c r="J11" s="26"/>
      <c r="AY11" s="6"/>
    </row>
    <row r="12" spans="1:51" ht="19.5" customHeight="1">
      <c r="A12" s="59" t="s">
        <v>94</v>
      </c>
      <c r="B12" s="60"/>
      <c r="C12" s="60"/>
      <c r="D12" s="34"/>
      <c r="E12" s="28" t="s">
        <v>100</v>
      </c>
      <c r="J12" s="26"/>
      <c r="AY12" s="6"/>
    </row>
    <row r="13" spans="1:51" ht="19.5" customHeight="1">
      <c r="A13" s="59" t="s">
        <v>95</v>
      </c>
      <c r="B13" s="60"/>
      <c r="C13" s="60"/>
      <c r="D13" s="34"/>
      <c r="F13" s="26"/>
      <c r="G13" s="26"/>
      <c r="H13" s="26"/>
      <c r="I13" s="26"/>
      <c r="J13" s="26"/>
      <c r="L13" s="6"/>
      <c r="AY13" s="6"/>
    </row>
    <row r="14" spans="1:51" ht="16.5">
      <c r="B14" s="8"/>
      <c r="C14" s="8"/>
      <c r="D14" s="8"/>
      <c r="E14" s="8"/>
      <c r="F14" s="8"/>
      <c r="G14" s="8"/>
      <c r="H14" s="9"/>
      <c r="I14" s="9"/>
      <c r="J14" s="7"/>
      <c r="L14" s="6"/>
    </row>
    <row r="15" spans="1:51" ht="14.5">
      <c r="A15" s="96" t="s">
        <v>110</v>
      </c>
      <c r="B15" s="27"/>
    </row>
    <row r="16" spans="1:51" ht="16.5" customHeight="1">
      <c r="A16" s="63" t="s">
        <v>11</v>
      </c>
      <c r="B16" s="63" t="s">
        <v>12</v>
      </c>
      <c r="C16" s="55" t="s">
        <v>96</v>
      </c>
      <c r="D16" s="55" t="s">
        <v>97</v>
      </c>
      <c r="E16" s="55" t="s">
        <v>13</v>
      </c>
      <c r="F16" s="55" t="s">
        <v>68</v>
      </c>
      <c r="G16" s="55" t="s">
        <v>102</v>
      </c>
      <c r="H16" s="61" t="s">
        <v>9</v>
      </c>
      <c r="I16" s="61"/>
      <c r="J16" s="61"/>
      <c r="K16" s="5"/>
      <c r="L16" s="5"/>
      <c r="AU16" s="6"/>
      <c r="AV16" s="6"/>
      <c r="AW16" s="6"/>
      <c r="AX16" s="6"/>
      <c r="AY16" s="6"/>
    </row>
    <row r="17" spans="1:51" ht="16.5" customHeight="1">
      <c r="A17" s="64"/>
      <c r="B17" s="63"/>
      <c r="C17" s="56"/>
      <c r="D17" s="56"/>
      <c r="E17" s="56"/>
      <c r="F17" s="56"/>
      <c r="G17" s="56"/>
      <c r="H17" s="11" t="s">
        <v>6</v>
      </c>
      <c r="I17" s="11" t="s">
        <v>7</v>
      </c>
      <c r="J17" s="14" t="s">
        <v>8</v>
      </c>
      <c r="K17" s="5"/>
      <c r="L17" s="5"/>
      <c r="AU17" s="6"/>
      <c r="AV17" s="6"/>
      <c r="AW17" s="6"/>
      <c r="AX17" s="6"/>
      <c r="AY17" s="6"/>
    </row>
    <row r="18" spans="1:51" ht="27.75" customHeight="1">
      <c r="A18" s="29" t="s">
        <v>67</v>
      </c>
      <c r="B18" s="30" t="s">
        <v>83</v>
      </c>
      <c r="C18" s="31" t="s">
        <v>103</v>
      </c>
      <c r="D18" s="31" t="s">
        <v>104</v>
      </c>
      <c r="E18" s="32" t="s">
        <v>98</v>
      </c>
      <c r="F18" s="32" t="s">
        <v>99</v>
      </c>
      <c r="G18" s="32" t="s">
        <v>77</v>
      </c>
      <c r="H18" s="33" t="s">
        <v>66</v>
      </c>
      <c r="I18" s="33" t="s">
        <v>73</v>
      </c>
      <c r="J18" s="33" t="s">
        <v>73</v>
      </c>
      <c r="K18" s="5"/>
      <c r="L18" s="5"/>
      <c r="AU18" s="6"/>
      <c r="AV18" s="6"/>
      <c r="AW18" s="6"/>
      <c r="AX18" s="6"/>
      <c r="AY18" s="6"/>
    </row>
    <row r="19" spans="1:51" ht="27.75" customHeight="1">
      <c r="A19" s="29">
        <v>1</v>
      </c>
      <c r="B19" s="35"/>
      <c r="C19" s="36"/>
      <c r="D19" s="36"/>
      <c r="E19" s="37"/>
      <c r="F19" s="37"/>
      <c r="G19" s="54"/>
      <c r="H19" s="35"/>
      <c r="I19" s="35"/>
      <c r="J19" s="35"/>
      <c r="K19" s="5"/>
      <c r="L19" s="5"/>
      <c r="AU19" s="6"/>
      <c r="AV19" s="6"/>
      <c r="AW19" s="6"/>
      <c r="AX19" s="6"/>
      <c r="AY19" s="6"/>
    </row>
    <row r="20" spans="1:51" ht="27.75" customHeight="1">
      <c r="A20" s="29">
        <v>2</v>
      </c>
      <c r="B20" s="35"/>
      <c r="C20" s="36"/>
      <c r="D20" s="36"/>
      <c r="E20" s="37"/>
      <c r="F20" s="37"/>
      <c r="G20" s="54"/>
      <c r="H20" s="35"/>
      <c r="I20" s="35"/>
      <c r="J20" s="35"/>
      <c r="K20" s="5"/>
      <c r="L20" s="5"/>
      <c r="AU20" s="6"/>
      <c r="AV20" s="6"/>
      <c r="AW20" s="6"/>
      <c r="AX20" s="6"/>
      <c r="AY20" s="6"/>
    </row>
    <row r="21" spans="1:51" ht="27.75" customHeight="1">
      <c r="A21" s="29">
        <v>3</v>
      </c>
      <c r="B21" s="35"/>
      <c r="C21" s="36"/>
      <c r="D21" s="36"/>
      <c r="E21" s="37"/>
      <c r="F21" s="37"/>
      <c r="G21" s="54"/>
      <c r="H21" s="35"/>
      <c r="I21" s="35"/>
      <c r="J21" s="35"/>
      <c r="K21" s="5"/>
      <c r="L21" s="5"/>
      <c r="AU21" s="6"/>
      <c r="AV21" s="6"/>
      <c r="AW21" s="6"/>
      <c r="AX21" s="6"/>
      <c r="AY21" s="6"/>
    </row>
    <row r="22" spans="1:51" ht="27.75" customHeight="1">
      <c r="A22" s="29">
        <v>4</v>
      </c>
      <c r="B22" s="35"/>
      <c r="C22" s="36"/>
      <c r="D22" s="36"/>
      <c r="E22" s="37"/>
      <c r="F22" s="37"/>
      <c r="G22" s="54"/>
      <c r="H22" s="35"/>
      <c r="I22" s="35"/>
      <c r="J22" s="35"/>
      <c r="K22" s="5"/>
      <c r="L22" s="5"/>
      <c r="AU22" s="6"/>
      <c r="AV22" s="6"/>
      <c r="AW22" s="6"/>
      <c r="AX22" s="6"/>
      <c r="AY22" s="6"/>
    </row>
    <row r="23" spans="1:51" ht="27.75" customHeight="1">
      <c r="A23" s="29">
        <v>5</v>
      </c>
      <c r="B23" s="35"/>
      <c r="C23" s="36"/>
      <c r="D23" s="36"/>
      <c r="E23" s="37"/>
      <c r="F23" s="37"/>
      <c r="G23" s="54"/>
      <c r="H23" s="35"/>
      <c r="I23" s="35"/>
      <c r="J23" s="35"/>
      <c r="K23" s="5"/>
      <c r="L23" s="5"/>
      <c r="AU23" s="6"/>
      <c r="AV23" s="6"/>
      <c r="AW23" s="6"/>
      <c r="AX23" s="6"/>
      <c r="AY23" s="6"/>
    </row>
    <row r="24" spans="1:51" ht="27.75" customHeight="1">
      <c r="A24" s="29">
        <v>6</v>
      </c>
      <c r="B24" s="35"/>
      <c r="C24" s="36"/>
      <c r="D24" s="36"/>
      <c r="E24" s="37"/>
      <c r="F24" s="37"/>
      <c r="G24" s="54"/>
      <c r="H24" s="35"/>
      <c r="I24" s="35"/>
      <c r="J24" s="35"/>
      <c r="K24" s="5"/>
      <c r="L24" s="5"/>
      <c r="AU24" s="6"/>
      <c r="AV24" s="6"/>
      <c r="AW24" s="6"/>
      <c r="AX24" s="6"/>
      <c r="AY24" s="6"/>
    </row>
    <row r="25" spans="1:51" ht="27.75" customHeight="1">
      <c r="A25" s="29">
        <v>7</v>
      </c>
      <c r="B25" s="35"/>
      <c r="C25" s="36"/>
      <c r="D25" s="36"/>
      <c r="E25" s="37"/>
      <c r="F25" s="37"/>
      <c r="G25" s="54"/>
      <c r="H25" s="35"/>
      <c r="I25" s="35"/>
      <c r="J25" s="35"/>
      <c r="K25" s="5"/>
      <c r="L25" s="5"/>
      <c r="AU25" s="6"/>
      <c r="AV25" s="6"/>
      <c r="AW25" s="6"/>
      <c r="AX25" s="6"/>
      <c r="AY25" s="6"/>
    </row>
    <row r="26" spans="1:51" ht="27.75" customHeight="1">
      <c r="A26" s="29">
        <v>8</v>
      </c>
      <c r="B26" s="35"/>
      <c r="C26" s="36"/>
      <c r="D26" s="36"/>
      <c r="E26" s="37"/>
      <c r="F26" s="37"/>
      <c r="G26" s="54"/>
      <c r="H26" s="35"/>
      <c r="I26" s="35"/>
      <c r="J26" s="35"/>
      <c r="K26" s="5"/>
      <c r="L26" s="5"/>
      <c r="AU26" s="6"/>
      <c r="AV26" s="6"/>
      <c r="AW26" s="6"/>
      <c r="AX26" s="6"/>
      <c r="AY26" s="6"/>
    </row>
    <row r="27" spans="1:51" ht="27.75" customHeight="1">
      <c r="A27" s="29">
        <v>9</v>
      </c>
      <c r="B27" s="35"/>
      <c r="C27" s="36"/>
      <c r="D27" s="36"/>
      <c r="E27" s="37"/>
      <c r="F27" s="37"/>
      <c r="G27" s="54"/>
      <c r="H27" s="35"/>
      <c r="I27" s="35"/>
      <c r="J27" s="35"/>
      <c r="K27" s="5"/>
      <c r="L27" s="5"/>
      <c r="AU27" s="6"/>
      <c r="AV27" s="6"/>
      <c r="AW27" s="6"/>
      <c r="AX27" s="6"/>
      <c r="AY27" s="6"/>
    </row>
    <row r="28" spans="1:51" ht="27.75" customHeight="1">
      <c r="A28" s="29">
        <v>10</v>
      </c>
      <c r="B28" s="35"/>
      <c r="C28" s="36"/>
      <c r="D28" s="36"/>
      <c r="E28" s="37"/>
      <c r="F28" s="37"/>
      <c r="G28" s="54"/>
      <c r="H28" s="35"/>
      <c r="I28" s="35"/>
      <c r="J28" s="35"/>
      <c r="K28" s="5"/>
      <c r="L28" s="5"/>
      <c r="AU28" s="6"/>
      <c r="AV28" s="6"/>
      <c r="AW28" s="6"/>
      <c r="AX28" s="6"/>
      <c r="AY28" s="6"/>
    </row>
    <row r="29" spans="1:51" ht="27.75" customHeight="1">
      <c r="A29" s="29">
        <v>11</v>
      </c>
      <c r="B29" s="35"/>
      <c r="C29" s="36"/>
      <c r="D29" s="36"/>
      <c r="E29" s="37"/>
      <c r="F29" s="37"/>
      <c r="G29" s="54"/>
      <c r="H29" s="35"/>
      <c r="I29" s="35"/>
      <c r="J29" s="35"/>
      <c r="K29" s="5"/>
      <c r="L29" s="5"/>
      <c r="AU29" s="6"/>
      <c r="AV29" s="6"/>
      <c r="AW29" s="6"/>
      <c r="AX29" s="6"/>
      <c r="AY29" s="6"/>
    </row>
    <row r="30" spans="1:51" ht="27.75" customHeight="1">
      <c r="A30" s="29">
        <v>12</v>
      </c>
      <c r="B30" s="35"/>
      <c r="C30" s="36"/>
      <c r="D30" s="36"/>
      <c r="E30" s="37"/>
      <c r="F30" s="37"/>
      <c r="G30" s="54"/>
      <c r="H30" s="35"/>
      <c r="I30" s="35"/>
      <c r="J30" s="35"/>
      <c r="K30" s="5"/>
      <c r="L30" s="5"/>
      <c r="AU30" s="6"/>
      <c r="AV30" s="6"/>
      <c r="AW30" s="6"/>
      <c r="AX30" s="6"/>
      <c r="AY30" s="6"/>
    </row>
    <row r="31" spans="1:51" ht="27.75" customHeight="1">
      <c r="A31" s="29">
        <v>13</v>
      </c>
      <c r="B31" s="35"/>
      <c r="C31" s="36"/>
      <c r="D31" s="36"/>
      <c r="E31" s="37"/>
      <c r="F31" s="37"/>
      <c r="G31" s="54"/>
      <c r="H31" s="35"/>
      <c r="I31" s="35"/>
      <c r="J31" s="35"/>
      <c r="K31" s="5"/>
      <c r="L31" s="5"/>
      <c r="AU31" s="6"/>
      <c r="AV31" s="6"/>
      <c r="AW31" s="6"/>
      <c r="AX31" s="6"/>
      <c r="AY31" s="6"/>
    </row>
    <row r="32" spans="1:51" ht="27.75" customHeight="1">
      <c r="A32" s="29">
        <v>14</v>
      </c>
      <c r="B32" s="35"/>
      <c r="C32" s="36"/>
      <c r="D32" s="36"/>
      <c r="E32" s="37"/>
      <c r="F32" s="37"/>
      <c r="G32" s="54"/>
      <c r="H32" s="35"/>
      <c r="I32" s="35"/>
      <c r="J32" s="35"/>
      <c r="K32" s="5"/>
      <c r="L32" s="5"/>
      <c r="AU32" s="6"/>
      <c r="AV32" s="6"/>
      <c r="AW32" s="6"/>
      <c r="AX32" s="6"/>
      <c r="AY32" s="6"/>
    </row>
    <row r="33" spans="1:51" ht="27.75" customHeight="1">
      <c r="A33" s="29">
        <v>15</v>
      </c>
      <c r="B33" s="35"/>
      <c r="C33" s="36"/>
      <c r="D33" s="36"/>
      <c r="E33" s="37"/>
      <c r="F33" s="37"/>
      <c r="G33" s="54"/>
      <c r="H33" s="35"/>
      <c r="I33" s="35"/>
      <c r="J33" s="35"/>
      <c r="K33" s="5"/>
      <c r="L33" s="5"/>
      <c r="AU33" s="6"/>
      <c r="AV33" s="6"/>
      <c r="AW33" s="6"/>
      <c r="AX33" s="6"/>
      <c r="AY33" s="6"/>
    </row>
    <row r="34" spans="1:51" ht="27.75" customHeight="1">
      <c r="A34" s="29">
        <v>16</v>
      </c>
      <c r="B34" s="35"/>
      <c r="C34" s="36"/>
      <c r="D34" s="36"/>
      <c r="E34" s="37"/>
      <c r="F34" s="37"/>
      <c r="G34" s="54"/>
      <c r="H34" s="35"/>
      <c r="I34" s="35"/>
      <c r="J34" s="35"/>
      <c r="K34" s="5"/>
      <c r="L34" s="5"/>
      <c r="AU34" s="6"/>
      <c r="AV34" s="6"/>
      <c r="AW34" s="6"/>
      <c r="AX34" s="6"/>
      <c r="AY34" s="6"/>
    </row>
    <row r="35" spans="1:51" ht="27.75" customHeight="1">
      <c r="A35" s="29">
        <v>17</v>
      </c>
      <c r="B35" s="35"/>
      <c r="C35" s="36"/>
      <c r="D35" s="36"/>
      <c r="E35" s="37"/>
      <c r="F35" s="37"/>
      <c r="G35" s="54"/>
      <c r="H35" s="35"/>
      <c r="I35" s="35"/>
      <c r="J35" s="35"/>
      <c r="K35" s="5"/>
      <c r="L35" s="5"/>
      <c r="AU35" s="6"/>
      <c r="AV35" s="6"/>
      <c r="AW35" s="6"/>
      <c r="AX35" s="6"/>
      <c r="AY35" s="6"/>
    </row>
    <row r="36" spans="1:51" ht="27.75" customHeight="1">
      <c r="A36" s="29">
        <v>18</v>
      </c>
      <c r="B36" s="35"/>
      <c r="C36" s="36"/>
      <c r="D36" s="36"/>
      <c r="E36" s="37"/>
      <c r="F36" s="37"/>
      <c r="G36" s="54"/>
      <c r="H36" s="35"/>
      <c r="I36" s="35"/>
      <c r="J36" s="35"/>
      <c r="K36" s="5"/>
      <c r="L36" s="5"/>
      <c r="AU36" s="6"/>
      <c r="AV36" s="6"/>
      <c r="AW36" s="6"/>
      <c r="AX36" s="6"/>
      <c r="AY36" s="6"/>
    </row>
    <row r="37" spans="1:51" ht="27.75" customHeight="1">
      <c r="A37" s="29">
        <v>19</v>
      </c>
      <c r="B37" s="35"/>
      <c r="C37" s="36"/>
      <c r="D37" s="36"/>
      <c r="E37" s="37"/>
      <c r="F37" s="37"/>
      <c r="G37" s="54"/>
      <c r="H37" s="35"/>
      <c r="I37" s="35"/>
      <c r="J37" s="35"/>
      <c r="K37" s="5"/>
      <c r="L37" s="5"/>
      <c r="AU37" s="6"/>
      <c r="AV37" s="6"/>
      <c r="AW37" s="6"/>
      <c r="AX37" s="6"/>
      <c r="AY37" s="6"/>
    </row>
    <row r="38" spans="1:51" ht="27.75" customHeight="1">
      <c r="A38" s="29">
        <v>20</v>
      </c>
      <c r="B38" s="35"/>
      <c r="C38" s="36"/>
      <c r="D38" s="36"/>
      <c r="E38" s="37"/>
      <c r="F38" s="37"/>
      <c r="G38" s="54"/>
      <c r="H38" s="35"/>
      <c r="I38" s="35"/>
      <c r="J38" s="35"/>
      <c r="K38" s="5"/>
      <c r="L38" s="5"/>
      <c r="AU38" s="6"/>
      <c r="AV38" s="6"/>
      <c r="AW38" s="6"/>
      <c r="AX38" s="6"/>
      <c r="AY38" s="6"/>
    </row>
  </sheetData>
  <sheetProtection formatCells="0"/>
  <dataConsolidate/>
  <mergeCells count="18">
    <mergeCell ref="A3:C3"/>
    <mergeCell ref="H16:J16"/>
    <mergeCell ref="A1:J1"/>
    <mergeCell ref="A16:A17"/>
    <mergeCell ref="B16:B17"/>
    <mergeCell ref="E16:E17"/>
    <mergeCell ref="F16:F17"/>
    <mergeCell ref="G16:G17"/>
    <mergeCell ref="A7:C7"/>
    <mergeCell ref="A8:C8"/>
    <mergeCell ref="A9:C9"/>
    <mergeCell ref="A4:C4"/>
    <mergeCell ref="A5:C5"/>
    <mergeCell ref="C16:C17"/>
    <mergeCell ref="D16:D17"/>
    <mergeCell ref="A10:C10"/>
    <mergeCell ref="A12:C12"/>
    <mergeCell ref="A13:C13"/>
  </mergeCells>
  <phoneticPr fontId="4"/>
  <dataValidations count="7">
    <dataValidation type="list" allowBlank="1" showInputMessage="1" showErrorMessage="1" sqref="B18:B38" xr:uid="{752683DE-C2BE-4C1E-ADF7-A4A66243A25B}">
      <formula1>"　,1: 男,2: 女,3: 混合"</formula1>
    </dataValidation>
    <dataValidation allowBlank="1" showInputMessage="1" showErrorMessage="1" promptTitle="【申込タイム入力の注意】" prompt="半角数字で入力して下さい。_x000a_秒・1/100は、必ず2桁を入力_x000a__x000a_     30秒01 ⇒　　　 30　　01_x000a_1分01秒01 ⇒　 1　 01　　01" sqref="H18:J38" xr:uid="{3775F765-3130-42B6-B27E-E4055CEA356E}"/>
    <dataValidation type="list" allowBlank="1" showInputMessage="1" showErrorMessage="1" sqref="F18:F38" xr:uid="{B9914A56-D7BB-40E8-A54A-DD6AF198503D}">
      <formula1>"　,6: フリーリレー,7: メドレーリレー,8: 余興リレー"</formula1>
    </dataValidation>
    <dataValidation type="list" allowBlank="1" showInputMessage="1" showErrorMessage="1" sqref="E18:E38" xr:uid="{13A9EC6A-16DF-42F4-BF2A-7F335CD9AC37}">
      <formula1>"　,1:  4×50m,2:  4×25m"</formula1>
    </dataValidation>
    <dataValidation allowBlank="1" showInputMessage="1" showErrorMessage="1" promptTitle="【カナ記入時の注意】" prompt="カナ入力は【半角カナ】を使用し、姓と名の間に【半角スペース】を入れてください。" sqref="C18:D38" xr:uid="{6603500A-B7A8-4871-9A7B-CC5D73F64E5C}"/>
    <dataValidation type="list" allowBlank="1" showInputMessage="1" showErrorMessage="1" sqref="D12:D13" xr:uid="{9218DAB6-7430-44B3-AD8D-11D6762032C6}">
      <formula1>"　,1: 希望,2: ×"</formula1>
    </dataValidation>
    <dataValidation type="list" allowBlank="1" showInputMessage="1" showErrorMessage="1" sqref="G18:G38" xr:uid="{F41D34FF-8AEB-437C-908D-02F93D28FEF0}">
      <formula1>"　,1:正式,2:ｵｰﾌﾟﾝ"</formula1>
    </dataValidation>
  </dataValidations>
  <printOptions horizontalCentered="1" verticalCentered="1"/>
  <pageMargins left="0.11811023622047245" right="0.11811023622047245" top="0.15748031496062992" bottom="0.15748031496062992"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Z131"/>
  <sheetViews>
    <sheetView showGridLines="0" view="pageBreakPreview" zoomScaleNormal="100" zoomScaleSheetLayoutView="100" workbookViewId="0">
      <selection activeCell="E3" sqref="E3:H3"/>
    </sheetView>
  </sheetViews>
  <sheetFormatPr defaultColWidth="9" defaultRowHeight="13"/>
  <cols>
    <col min="1" max="1" width="4.90625" style="6" customWidth="1"/>
    <col min="2" max="2" width="9.453125" style="6" customWidth="1"/>
    <col min="3" max="3" width="7.36328125" style="6" customWidth="1"/>
    <col min="4" max="4" width="19.08984375" style="6" customWidth="1"/>
    <col min="5" max="7" width="6.26953125" style="6" customWidth="1"/>
    <col min="8" max="8" width="13" style="6" customWidth="1"/>
    <col min="9" max="9" width="6.26953125" style="6" customWidth="1"/>
    <col min="10" max="10" width="11.90625" style="6" customWidth="1"/>
    <col min="11" max="11" width="20" style="6" customWidth="1"/>
    <col min="12" max="12" width="11.26953125" style="6" customWidth="1"/>
    <col min="13" max="15" width="6.26953125" style="6" customWidth="1"/>
    <col min="16" max="17" width="8.90625" style="6" customWidth="1"/>
    <col min="18" max="19" width="7.90625" style="5" hidden="1" customWidth="1"/>
    <col min="20" max="20" width="3.453125" style="49" hidden="1" customWidth="1"/>
    <col min="21" max="22" width="8.36328125" style="49" hidden="1" customWidth="1"/>
    <col min="23" max="23" width="10.26953125" style="4" hidden="1" customWidth="1"/>
    <col min="24" max="24" width="10" style="4" hidden="1" customWidth="1"/>
    <col min="25" max="25" width="5.26953125" style="4" hidden="1" customWidth="1"/>
    <col min="26" max="26" width="9.453125" style="4" hidden="1" customWidth="1"/>
    <col min="27" max="27" width="11.26953125" style="4" hidden="1" customWidth="1"/>
    <col min="28" max="28" width="8.6328125" style="4" hidden="1" customWidth="1"/>
    <col min="29" max="29" width="6.453125" style="4" hidden="1" customWidth="1"/>
    <col min="30" max="30" width="8.6328125" style="4" hidden="1" customWidth="1"/>
    <col min="31" max="31" width="7.453125" style="4" hidden="1" customWidth="1"/>
    <col min="32" max="32" width="8.6328125" style="4" hidden="1" customWidth="1"/>
    <col min="33" max="33" width="6.453125" style="4" hidden="1" customWidth="1"/>
    <col min="34" max="34" width="8.6328125" style="4" hidden="1" customWidth="1"/>
    <col min="35" max="35" width="7.453125" style="4" hidden="1" customWidth="1"/>
    <col min="36" max="36" width="9" style="5" hidden="1" customWidth="1"/>
    <col min="37" max="45" width="9" style="5" customWidth="1"/>
    <col min="46" max="78" width="9" style="5"/>
    <col min="79" max="16384" width="9" style="6"/>
  </cols>
  <sheetData>
    <row r="1" spans="1:35" ht="36" customHeight="1">
      <c r="A1" s="62" t="s">
        <v>109</v>
      </c>
      <c r="B1" s="62"/>
      <c r="C1" s="62"/>
      <c r="D1" s="62"/>
      <c r="E1" s="62"/>
      <c r="F1" s="62"/>
      <c r="G1" s="62"/>
      <c r="H1" s="62"/>
      <c r="I1" s="62"/>
      <c r="J1" s="62"/>
      <c r="K1" s="62"/>
      <c r="L1" s="62"/>
      <c r="M1" s="62"/>
      <c r="N1" s="62"/>
      <c r="O1" s="62"/>
      <c r="P1" s="3"/>
      <c r="Q1" s="3"/>
      <c r="R1" s="3"/>
      <c r="S1" s="3"/>
      <c r="T1" s="3"/>
      <c r="U1" s="3"/>
    </row>
    <row r="2" spans="1:35" ht="16.5">
      <c r="A2" s="7"/>
      <c r="B2" s="7"/>
      <c r="C2" s="7"/>
      <c r="D2" s="7"/>
      <c r="E2" s="7"/>
      <c r="F2" s="7"/>
      <c r="G2" s="7"/>
      <c r="H2" s="7"/>
      <c r="I2" s="7"/>
      <c r="J2" s="7"/>
      <c r="K2" s="7"/>
      <c r="L2" s="7"/>
      <c r="M2" s="7"/>
      <c r="N2" s="7"/>
      <c r="O2" s="7"/>
      <c r="P2" s="7"/>
    </row>
    <row r="3" spans="1:35" ht="20.25" customHeight="1">
      <c r="A3" s="67" t="s">
        <v>88</v>
      </c>
      <c r="B3" s="67"/>
      <c r="C3" s="67"/>
      <c r="D3" s="67"/>
      <c r="E3" s="68"/>
      <c r="F3" s="69"/>
      <c r="G3" s="69"/>
      <c r="H3" s="69"/>
      <c r="I3" s="7"/>
      <c r="J3" s="7"/>
      <c r="M3" s="7"/>
      <c r="N3" s="7"/>
      <c r="O3" s="7"/>
      <c r="P3" s="7"/>
    </row>
    <row r="4" spans="1:35" ht="20.25" customHeight="1">
      <c r="A4" s="67" t="s">
        <v>86</v>
      </c>
      <c r="B4" s="67"/>
      <c r="C4" s="67"/>
      <c r="D4" s="67"/>
      <c r="E4" s="68"/>
      <c r="F4" s="69"/>
      <c r="G4" s="69"/>
      <c r="H4" s="69"/>
      <c r="I4" s="7"/>
      <c r="J4" s="7"/>
      <c r="M4" s="7"/>
      <c r="N4" s="7"/>
      <c r="O4" s="7"/>
      <c r="P4" s="7"/>
    </row>
    <row r="5" spans="1:35" ht="12.75" customHeight="1">
      <c r="A5" s="8"/>
      <c r="B5" s="8"/>
      <c r="C5" s="8"/>
      <c r="D5" s="8"/>
      <c r="E5" s="8"/>
      <c r="F5" s="8"/>
      <c r="G5" s="8"/>
      <c r="H5" s="9"/>
      <c r="I5" s="9"/>
      <c r="J5" s="7"/>
      <c r="K5" s="7"/>
      <c r="L5" s="7"/>
      <c r="M5" s="7"/>
      <c r="N5" s="7"/>
      <c r="O5" s="7"/>
      <c r="P5" s="7"/>
    </row>
    <row r="6" spans="1:35" ht="16.5">
      <c r="A6" s="97" t="s">
        <v>111</v>
      </c>
      <c r="B6" s="22"/>
      <c r="C6" s="8"/>
      <c r="D6" s="8"/>
      <c r="E6" s="8"/>
      <c r="F6" s="8"/>
      <c r="G6" s="8"/>
      <c r="H6" s="9"/>
      <c r="I6" s="9"/>
      <c r="J6" s="7"/>
      <c r="K6" s="7"/>
      <c r="L6" s="7"/>
      <c r="M6" s="7"/>
      <c r="N6" s="7"/>
      <c r="O6" s="7"/>
      <c r="P6" s="7"/>
    </row>
    <row r="7" spans="1:35" ht="7.5" customHeight="1"/>
    <row r="8" spans="1:35" ht="16.5" customHeight="1">
      <c r="A8" s="63" t="s">
        <v>11</v>
      </c>
      <c r="B8" s="70" t="s">
        <v>82</v>
      </c>
      <c r="C8" s="63" t="s">
        <v>12</v>
      </c>
      <c r="D8" s="10" t="s">
        <v>0</v>
      </c>
      <c r="E8" s="87" t="s">
        <v>2</v>
      </c>
      <c r="F8" s="87"/>
      <c r="G8" s="87"/>
      <c r="H8" s="63" t="s">
        <v>69</v>
      </c>
      <c r="I8" s="55" t="s">
        <v>70</v>
      </c>
      <c r="J8" s="55" t="s">
        <v>13</v>
      </c>
      <c r="K8" s="55" t="s">
        <v>68</v>
      </c>
      <c r="L8" s="55" t="s">
        <v>56</v>
      </c>
      <c r="M8" s="61" t="s">
        <v>9</v>
      </c>
      <c r="N8" s="61"/>
      <c r="O8" s="61"/>
      <c r="T8" s="49" t="s">
        <v>59</v>
      </c>
      <c r="U8" s="49" t="s">
        <v>63</v>
      </c>
      <c r="V8" s="49" t="s">
        <v>64</v>
      </c>
      <c r="W8" s="4" t="s">
        <v>57</v>
      </c>
      <c r="X8" s="4" t="s">
        <v>58</v>
      </c>
      <c r="Y8" s="50" t="s">
        <v>10</v>
      </c>
      <c r="Z8" s="50" t="s">
        <v>2</v>
      </c>
      <c r="AA8" s="50" t="s">
        <v>70</v>
      </c>
      <c r="AB8" s="4" t="s">
        <v>14</v>
      </c>
      <c r="AC8" s="4" t="s">
        <v>17</v>
      </c>
      <c r="AD8" s="50" t="s">
        <v>18</v>
      </c>
      <c r="AE8" s="50" t="s">
        <v>16</v>
      </c>
      <c r="AF8" s="4" t="s">
        <v>60</v>
      </c>
      <c r="AG8" s="4" t="s">
        <v>61</v>
      </c>
      <c r="AH8" s="50" t="s">
        <v>60</v>
      </c>
      <c r="AI8" s="50" t="s">
        <v>62</v>
      </c>
    </row>
    <row r="9" spans="1:35" ht="16.5" customHeight="1">
      <c r="A9" s="64"/>
      <c r="B9" s="71"/>
      <c r="C9" s="63"/>
      <c r="D9" s="12" t="s">
        <v>1</v>
      </c>
      <c r="E9" s="13" t="s">
        <v>3</v>
      </c>
      <c r="F9" s="13" t="s">
        <v>4</v>
      </c>
      <c r="G9" s="13" t="s">
        <v>5</v>
      </c>
      <c r="H9" s="63"/>
      <c r="I9" s="56"/>
      <c r="J9" s="56"/>
      <c r="K9" s="56"/>
      <c r="L9" s="56"/>
      <c r="M9" s="11" t="s">
        <v>6</v>
      </c>
      <c r="N9" s="11" t="s">
        <v>7</v>
      </c>
      <c r="O9" s="14" t="s">
        <v>8</v>
      </c>
      <c r="S9" s="5" t="s">
        <v>15</v>
      </c>
    </row>
    <row r="10" spans="1:35" ht="16.5" customHeight="1">
      <c r="A10" s="65" t="s">
        <v>67</v>
      </c>
      <c r="B10" s="72" t="s">
        <v>84</v>
      </c>
      <c r="C10" s="88" t="s">
        <v>83</v>
      </c>
      <c r="D10" s="15" t="s">
        <v>72</v>
      </c>
      <c r="E10" s="90" t="s">
        <v>106</v>
      </c>
      <c r="F10" s="90" t="s">
        <v>107</v>
      </c>
      <c r="G10" s="90" t="s">
        <v>108</v>
      </c>
      <c r="H10" s="92" t="s">
        <v>76</v>
      </c>
      <c r="I10" s="94" t="s">
        <v>75</v>
      </c>
      <c r="J10" s="20" t="s">
        <v>101</v>
      </c>
      <c r="K10" s="20" t="s">
        <v>80</v>
      </c>
      <c r="L10" s="20" t="s">
        <v>77</v>
      </c>
      <c r="M10" s="16" t="s">
        <v>66</v>
      </c>
      <c r="N10" s="16" t="s">
        <v>73</v>
      </c>
      <c r="O10" s="16" t="s">
        <v>73</v>
      </c>
      <c r="S10" s="5" t="s">
        <v>15</v>
      </c>
      <c r="T10" s="49" t="str">
        <f>A10</f>
        <v>(例)</v>
      </c>
      <c r="U10" s="49">
        <f>'集計＆リレーエントリー'!$D$4</f>
        <v>0</v>
      </c>
      <c r="V10" s="17">
        <f>'集計＆リレーエントリー'!D5</f>
        <v>0</v>
      </c>
      <c r="W10" s="4" t="str">
        <f>D11</f>
        <v>佐賀　太郎</v>
      </c>
      <c r="X10" s="4" t="str">
        <f>D10</f>
        <v>ｻｶﾞ ﾀﾛｳ</v>
      </c>
      <c r="Y10" s="51">
        <f>IF(C10="1: 男",1,IF(C10="2: 女",2,""))</f>
        <v>1</v>
      </c>
      <c r="Z10" s="4" t="str">
        <f>E10&amp;F10&amp;G10</f>
        <v>20020709</v>
      </c>
      <c r="AA10" s="52" t="str">
        <f>I10</f>
        <v>4</v>
      </c>
      <c r="AB10" s="51">
        <f>IF(K10="1: 自由形",1,IF(K10="2: 背泳ぎ",2,IF(K10="3: 平泳ぎ",3,IF(K10="4: バタフライ",4,IF(K10="5: 個人メドレー",5,"")))))</f>
        <v>5</v>
      </c>
      <c r="AC10" s="53" t="str">
        <f>IF(J10="1:  25m","0025",IF(J10="2:  50m","0050",IF(J10="3: 100m","0100",IF(J10="4: 200m","0200",""))))</f>
        <v>0100</v>
      </c>
      <c r="AD10" s="4" t="str">
        <f>AB10&amp;AC10</f>
        <v>50100</v>
      </c>
      <c r="AE10" s="4" t="str">
        <f>M10&amp;N10&amp;S10&amp;O10</f>
        <v>101.01</v>
      </c>
      <c r="AF10" s="51">
        <f>IF(K11="1: 自由形",1,IF(K11="2: 背泳ぎ",2,IF(K11="3: 平泳ぎ",3,IF(K11="4: バタフライ",4,IF(K11="5: 個人メドレー",5,"")))))</f>
        <v>1</v>
      </c>
      <c r="AG10" s="53" t="str">
        <f>IF(J11="1:  25m","0025",IF(J11="2:  50m","0050",IF(J11="3: 100m","0100",IF(J11="4: 200m","0200",""))))</f>
        <v>0050</v>
      </c>
      <c r="AH10" s="4" t="str">
        <f t="shared" ref="AH10" si="0">AF10&amp;AG10</f>
        <v>10050</v>
      </c>
      <c r="AI10" s="4" t="str">
        <f>M11&amp;N11&amp;S10&amp;O11</f>
        <v>30.01</v>
      </c>
    </row>
    <row r="11" spans="1:35" ht="16.5" customHeight="1">
      <c r="A11" s="74"/>
      <c r="B11" s="73"/>
      <c r="C11" s="89"/>
      <c r="D11" s="18" t="s">
        <v>71</v>
      </c>
      <c r="E11" s="91"/>
      <c r="F11" s="91"/>
      <c r="G11" s="91"/>
      <c r="H11" s="93"/>
      <c r="I11" s="95"/>
      <c r="J11" s="21" t="s">
        <v>79</v>
      </c>
      <c r="K11" s="21" t="s">
        <v>81</v>
      </c>
      <c r="L11" s="21" t="s">
        <v>78</v>
      </c>
      <c r="M11" s="19"/>
      <c r="N11" s="19" t="s">
        <v>74</v>
      </c>
      <c r="O11" s="19" t="s">
        <v>73</v>
      </c>
      <c r="S11" s="5" t="s">
        <v>15</v>
      </c>
      <c r="AB11" s="51"/>
      <c r="AC11" s="53"/>
    </row>
    <row r="12" spans="1:35" ht="16.5" customHeight="1">
      <c r="A12" s="65">
        <v>1</v>
      </c>
      <c r="B12" s="65"/>
      <c r="C12" s="75"/>
      <c r="D12" s="38"/>
      <c r="E12" s="77"/>
      <c r="F12" s="77"/>
      <c r="G12" s="77"/>
      <c r="H12" s="79"/>
      <c r="I12" s="81"/>
      <c r="J12" s="40"/>
      <c r="K12" s="40"/>
      <c r="L12" s="40"/>
      <c r="M12" s="39"/>
      <c r="N12" s="39"/>
      <c r="O12" s="39"/>
      <c r="S12" s="5" t="s">
        <v>15</v>
      </c>
      <c r="T12" s="49">
        <f>A12</f>
        <v>1</v>
      </c>
      <c r="U12" s="49">
        <f>'集計＆リレーエントリー'!$D$4</f>
        <v>0</v>
      </c>
      <c r="V12" s="17">
        <f>'集計＆リレーエントリー'!D7</f>
        <v>0</v>
      </c>
      <c r="W12" s="4">
        <f t="shared" ref="W12" si="1">D13</f>
        <v>0</v>
      </c>
      <c r="X12" s="4">
        <f t="shared" ref="X12" si="2">D12</f>
        <v>0</v>
      </c>
      <c r="Y12" s="51" t="str">
        <f t="shared" ref="Y12" si="3">IF(C12="1: 男",1,IF(C12="2: 女",2,""))</f>
        <v/>
      </c>
      <c r="Z12" s="4" t="str">
        <f t="shared" ref="Z12" si="4">E12&amp;F12&amp;G12</f>
        <v/>
      </c>
      <c r="AA12" s="52">
        <f t="shared" ref="AA12" si="5">I12</f>
        <v>0</v>
      </c>
      <c r="AB12" s="51" t="str">
        <f t="shared" ref="AB12" si="6">IF(K12="1: 自由形",1,IF(K12="2: 背泳ぎ",2,IF(K12="3: 平泳ぎ",3,IF(K12="4: バタフライ",4,IF(K12="5: 個人メドレー",5,"")))))</f>
        <v/>
      </c>
      <c r="AC12" s="53" t="str">
        <f t="shared" ref="AC12" si="7">IF(J12="1:  25m","0025",IF(J12="2:  50m","0050",IF(J12="3: 100m","0100",IF(J12="4: 200m","0200",""))))</f>
        <v/>
      </c>
      <c r="AD12" s="4" t="str">
        <f t="shared" ref="AD12" si="8">AB12&amp;AC12</f>
        <v/>
      </c>
      <c r="AE12" s="4" t="str">
        <f t="shared" ref="AE12" si="9">M12&amp;N12&amp;S12&amp;O12</f>
        <v>.</v>
      </c>
      <c r="AF12" s="51" t="str">
        <f t="shared" ref="AF12" si="10">IF(K13="1: 自由形",1,IF(K13="2: 背泳ぎ",2,IF(K13="3: 平泳ぎ",3,IF(K13="4: バタフライ",4,IF(K13="5: 個人メドレー",5,"")))))</f>
        <v/>
      </c>
      <c r="AG12" s="53" t="str">
        <f t="shared" ref="AG12" si="11">IF(J13="1:  25m","0025",IF(J13="2:  50m","0050",IF(J13="3: 100m","0100",IF(J13="4: 200m","0200",""))))</f>
        <v/>
      </c>
      <c r="AH12" s="4" t="str">
        <f t="shared" ref="AH12" si="12">AF12&amp;AG12</f>
        <v/>
      </c>
      <c r="AI12" s="4" t="str">
        <f t="shared" ref="AI12" si="13">M13&amp;N13&amp;S12&amp;O13</f>
        <v>.</v>
      </c>
    </row>
    <row r="13" spans="1:35" ht="16.5" customHeight="1">
      <c r="A13" s="74"/>
      <c r="B13" s="66"/>
      <c r="C13" s="76"/>
      <c r="D13" s="41"/>
      <c r="E13" s="78"/>
      <c r="F13" s="78"/>
      <c r="G13" s="78"/>
      <c r="H13" s="80"/>
      <c r="I13" s="82"/>
      <c r="J13" s="42"/>
      <c r="K13" s="42"/>
      <c r="L13" s="42"/>
      <c r="M13" s="43"/>
      <c r="N13" s="43"/>
      <c r="O13" s="43"/>
      <c r="S13" s="5" t="s">
        <v>15</v>
      </c>
      <c r="AB13" s="51"/>
      <c r="AC13" s="53"/>
    </row>
    <row r="14" spans="1:35" ht="16.5" customHeight="1">
      <c r="A14" s="65">
        <f>A12+1</f>
        <v>2</v>
      </c>
      <c r="B14" s="65"/>
      <c r="C14" s="75"/>
      <c r="D14" s="38"/>
      <c r="E14" s="77"/>
      <c r="F14" s="77"/>
      <c r="G14" s="77"/>
      <c r="H14" s="79"/>
      <c r="I14" s="81"/>
      <c r="J14" s="40"/>
      <c r="K14" s="40"/>
      <c r="L14" s="40"/>
      <c r="M14" s="39"/>
      <c r="N14" s="39"/>
      <c r="O14" s="39"/>
      <c r="S14" s="5" t="s">
        <v>15</v>
      </c>
      <c r="T14" s="49">
        <f>A14</f>
        <v>2</v>
      </c>
      <c r="U14" s="49">
        <f>'集計＆リレーエントリー'!$D$4</f>
        <v>0</v>
      </c>
      <c r="V14" s="17">
        <f>'集計＆リレーエントリー'!D9</f>
        <v>0</v>
      </c>
      <c r="W14" s="4">
        <f t="shared" ref="W14" si="14">D15</f>
        <v>0</v>
      </c>
      <c r="X14" s="4">
        <f t="shared" ref="X14" si="15">D14</f>
        <v>0</v>
      </c>
      <c r="Y14" s="51" t="str">
        <f t="shared" ref="Y14" si="16">IF(C14="1: 男",1,IF(C14="2: 女",2,""))</f>
        <v/>
      </c>
      <c r="Z14" s="4" t="str">
        <f t="shared" ref="Z14" si="17">E14&amp;F14&amp;G14</f>
        <v/>
      </c>
      <c r="AA14" s="52">
        <f t="shared" ref="AA14" si="18">I14</f>
        <v>0</v>
      </c>
      <c r="AB14" s="51" t="str">
        <f t="shared" ref="AB14" si="19">IF(K14="1: 自由形",1,IF(K14="2: 背泳ぎ",2,IF(K14="3: 平泳ぎ",3,IF(K14="4: バタフライ",4,IF(K14="5: 個人メドレー",5,"")))))</f>
        <v/>
      </c>
      <c r="AC14" s="53" t="str">
        <f t="shared" ref="AC14" si="20">IF(J14="1:  25m","0025",IF(J14="2:  50m","0050",IF(J14="3: 100m","0100",IF(J14="4: 200m","0200",""))))</f>
        <v/>
      </c>
      <c r="AD14" s="4" t="str">
        <f t="shared" ref="AD14" si="21">AB14&amp;AC14</f>
        <v/>
      </c>
      <c r="AE14" s="4" t="str">
        <f t="shared" ref="AE14" si="22">M14&amp;N14&amp;S14&amp;O14</f>
        <v>.</v>
      </c>
      <c r="AF14" s="51" t="str">
        <f t="shared" ref="AF14" si="23">IF(K15="1: 自由形",1,IF(K15="2: 背泳ぎ",2,IF(K15="3: 平泳ぎ",3,IF(K15="4: バタフライ",4,IF(K15="5: 個人メドレー",5,"")))))</f>
        <v/>
      </c>
      <c r="AG14" s="53" t="str">
        <f t="shared" ref="AG14" si="24">IF(J15="1:  25m","0025",IF(J15="2:  50m","0050",IF(J15="3: 100m","0100",IF(J15="4: 200m","0200",""))))</f>
        <v/>
      </c>
      <c r="AH14" s="4" t="str">
        <f t="shared" ref="AH14" si="25">AF14&amp;AG14</f>
        <v/>
      </c>
      <c r="AI14" s="4" t="str">
        <f t="shared" ref="AI14" si="26">M15&amp;N15&amp;S14&amp;O15</f>
        <v>.</v>
      </c>
    </row>
    <row r="15" spans="1:35" ht="16.5" customHeight="1">
      <c r="A15" s="74"/>
      <c r="B15" s="66"/>
      <c r="C15" s="76"/>
      <c r="D15" s="41"/>
      <c r="E15" s="78"/>
      <c r="F15" s="78"/>
      <c r="G15" s="78"/>
      <c r="H15" s="80"/>
      <c r="I15" s="82"/>
      <c r="J15" s="42"/>
      <c r="K15" s="42"/>
      <c r="L15" s="42"/>
      <c r="M15" s="43"/>
      <c r="N15" s="43"/>
      <c r="O15" s="43"/>
      <c r="S15" s="5" t="s">
        <v>15</v>
      </c>
      <c r="AB15" s="51"/>
      <c r="AC15" s="53"/>
    </row>
    <row r="16" spans="1:35" ht="16.5" customHeight="1">
      <c r="A16" s="65">
        <f t="shared" ref="A16" si="27">A14+1</f>
        <v>3</v>
      </c>
      <c r="B16" s="65"/>
      <c r="C16" s="75"/>
      <c r="D16" s="38"/>
      <c r="E16" s="77"/>
      <c r="F16" s="77"/>
      <c r="G16" s="77"/>
      <c r="H16" s="79"/>
      <c r="I16" s="81"/>
      <c r="J16" s="40"/>
      <c r="K16" s="40"/>
      <c r="L16" s="40"/>
      <c r="M16" s="39"/>
      <c r="N16" s="39"/>
      <c r="O16" s="39"/>
      <c r="S16" s="5" t="s">
        <v>15</v>
      </c>
      <c r="T16" s="49">
        <f>A16</f>
        <v>3</v>
      </c>
      <c r="U16" s="49">
        <f>'集計＆リレーエントリー'!$D$4</f>
        <v>0</v>
      </c>
      <c r="V16" s="17">
        <f>'集計＆リレーエントリー'!D11</f>
        <v>0</v>
      </c>
      <c r="W16" s="4">
        <f t="shared" ref="W16" si="28">D17</f>
        <v>0</v>
      </c>
      <c r="X16" s="4">
        <f t="shared" ref="X16" si="29">D16</f>
        <v>0</v>
      </c>
      <c r="Y16" s="51" t="str">
        <f t="shared" ref="Y16" si="30">IF(C16="1: 男",1,IF(C16="2: 女",2,""))</f>
        <v/>
      </c>
      <c r="Z16" s="4" t="str">
        <f t="shared" ref="Z16" si="31">E16&amp;F16&amp;G16</f>
        <v/>
      </c>
      <c r="AA16" s="52">
        <f t="shared" ref="AA16" si="32">I16</f>
        <v>0</v>
      </c>
      <c r="AB16" s="51" t="str">
        <f t="shared" ref="AB16" si="33">IF(K16="1: 自由形",1,IF(K16="2: 背泳ぎ",2,IF(K16="3: 平泳ぎ",3,IF(K16="4: バタフライ",4,IF(K16="5: 個人メドレー",5,"")))))</f>
        <v/>
      </c>
      <c r="AC16" s="53" t="str">
        <f t="shared" ref="AC16" si="34">IF(J16="1:  25m","0025",IF(J16="2:  50m","0050",IF(J16="3: 100m","0100",IF(J16="4: 200m","0200",""))))</f>
        <v/>
      </c>
      <c r="AD16" s="4" t="str">
        <f t="shared" ref="AD16" si="35">AB16&amp;AC16</f>
        <v/>
      </c>
      <c r="AE16" s="4" t="str">
        <f t="shared" ref="AE16" si="36">M16&amp;N16&amp;S16&amp;O16</f>
        <v>.</v>
      </c>
      <c r="AF16" s="51" t="str">
        <f t="shared" ref="AF16" si="37">IF(K17="1: 自由形",1,IF(K17="2: 背泳ぎ",2,IF(K17="3: 平泳ぎ",3,IF(K17="4: バタフライ",4,IF(K17="5: 個人メドレー",5,"")))))</f>
        <v/>
      </c>
      <c r="AG16" s="53" t="str">
        <f t="shared" ref="AG16" si="38">IF(J17="1:  25m","0025",IF(J17="2:  50m","0050",IF(J17="3: 100m","0100",IF(J17="4: 200m","0200",""))))</f>
        <v/>
      </c>
      <c r="AH16" s="4" t="str">
        <f t="shared" ref="AH16" si="39">AF16&amp;AG16</f>
        <v/>
      </c>
      <c r="AI16" s="4" t="str">
        <f t="shared" ref="AI16" si="40">M17&amp;N17&amp;S16&amp;O17</f>
        <v>.</v>
      </c>
    </row>
    <row r="17" spans="1:35" ht="16.5" customHeight="1">
      <c r="A17" s="74"/>
      <c r="B17" s="66"/>
      <c r="C17" s="76"/>
      <c r="D17" s="41"/>
      <c r="E17" s="78"/>
      <c r="F17" s="78"/>
      <c r="G17" s="78"/>
      <c r="H17" s="80"/>
      <c r="I17" s="82"/>
      <c r="J17" s="42"/>
      <c r="K17" s="42"/>
      <c r="L17" s="42"/>
      <c r="M17" s="43"/>
      <c r="N17" s="43"/>
      <c r="O17" s="43"/>
      <c r="S17" s="5" t="s">
        <v>15</v>
      </c>
      <c r="AB17" s="51"/>
      <c r="AC17" s="53"/>
    </row>
    <row r="18" spans="1:35" ht="16.5" customHeight="1">
      <c r="A18" s="65">
        <f t="shared" ref="A18" si="41">A16+1</f>
        <v>4</v>
      </c>
      <c r="B18" s="65"/>
      <c r="C18" s="75"/>
      <c r="D18" s="38"/>
      <c r="E18" s="77"/>
      <c r="F18" s="77"/>
      <c r="G18" s="77"/>
      <c r="H18" s="79"/>
      <c r="I18" s="81"/>
      <c r="J18" s="40"/>
      <c r="K18" s="40"/>
      <c r="L18" s="40"/>
      <c r="M18" s="39"/>
      <c r="N18" s="39"/>
      <c r="O18" s="39"/>
      <c r="S18" s="5" t="s">
        <v>15</v>
      </c>
      <c r="T18" s="49">
        <f>A18</f>
        <v>4</v>
      </c>
      <c r="U18" s="49">
        <f>'集計＆リレーエントリー'!$D$4</f>
        <v>0</v>
      </c>
      <c r="V18" s="17">
        <f>'集計＆リレーエントリー'!D13</f>
        <v>0</v>
      </c>
      <c r="W18" s="4">
        <f t="shared" ref="W18" si="42">D19</f>
        <v>0</v>
      </c>
      <c r="X18" s="4">
        <f t="shared" ref="X18" si="43">D18</f>
        <v>0</v>
      </c>
      <c r="Y18" s="51" t="str">
        <f t="shared" ref="Y18" si="44">IF(C18="1: 男",1,IF(C18="2: 女",2,""))</f>
        <v/>
      </c>
      <c r="Z18" s="4" t="str">
        <f t="shared" ref="Z18" si="45">E18&amp;F18&amp;G18</f>
        <v/>
      </c>
      <c r="AA18" s="52">
        <f t="shared" ref="AA18" si="46">I18</f>
        <v>0</v>
      </c>
      <c r="AB18" s="51" t="str">
        <f t="shared" ref="AB18" si="47">IF(K18="1: 自由形",1,IF(K18="2: 背泳ぎ",2,IF(K18="3: 平泳ぎ",3,IF(K18="4: バタフライ",4,IF(K18="5: 個人メドレー",5,"")))))</f>
        <v/>
      </c>
      <c r="AC18" s="53" t="str">
        <f t="shared" ref="AC18" si="48">IF(J18="1:  25m","0025",IF(J18="2:  50m","0050",IF(J18="3: 100m","0100",IF(J18="4: 200m","0200",""))))</f>
        <v/>
      </c>
      <c r="AD18" s="4" t="str">
        <f t="shared" ref="AD18" si="49">AB18&amp;AC18</f>
        <v/>
      </c>
      <c r="AE18" s="4" t="str">
        <f t="shared" ref="AE18" si="50">M18&amp;N18&amp;S18&amp;O18</f>
        <v>.</v>
      </c>
      <c r="AF18" s="51" t="str">
        <f t="shared" ref="AF18" si="51">IF(K19="1: 自由形",1,IF(K19="2: 背泳ぎ",2,IF(K19="3: 平泳ぎ",3,IF(K19="4: バタフライ",4,IF(K19="5: 個人メドレー",5,"")))))</f>
        <v/>
      </c>
      <c r="AG18" s="53" t="str">
        <f t="shared" ref="AG18" si="52">IF(J19="1:  25m","0025",IF(J19="2:  50m","0050",IF(J19="3: 100m","0100",IF(J19="4: 200m","0200",""))))</f>
        <v/>
      </c>
      <c r="AH18" s="4" t="str">
        <f t="shared" ref="AH18" si="53">AF18&amp;AG18</f>
        <v/>
      </c>
      <c r="AI18" s="4" t="str">
        <f t="shared" ref="AI18" si="54">M19&amp;N19&amp;S18&amp;O19</f>
        <v>.</v>
      </c>
    </row>
    <row r="19" spans="1:35" ht="16.5" customHeight="1">
      <c r="A19" s="74"/>
      <c r="B19" s="66"/>
      <c r="C19" s="76"/>
      <c r="D19" s="41"/>
      <c r="E19" s="78"/>
      <c r="F19" s="78"/>
      <c r="G19" s="78"/>
      <c r="H19" s="80"/>
      <c r="I19" s="82"/>
      <c r="J19" s="42"/>
      <c r="K19" s="42"/>
      <c r="L19" s="42"/>
      <c r="M19" s="43"/>
      <c r="N19" s="43"/>
      <c r="O19" s="43"/>
      <c r="S19" s="5" t="s">
        <v>15</v>
      </c>
      <c r="AB19" s="51"/>
      <c r="AC19" s="53"/>
    </row>
    <row r="20" spans="1:35" ht="16.5" customHeight="1">
      <c r="A20" s="65">
        <f t="shared" ref="A20" si="55">A18+1</f>
        <v>5</v>
      </c>
      <c r="B20" s="65"/>
      <c r="C20" s="75"/>
      <c r="D20" s="38"/>
      <c r="E20" s="77"/>
      <c r="F20" s="77"/>
      <c r="G20" s="77"/>
      <c r="H20" s="79"/>
      <c r="I20" s="81"/>
      <c r="J20" s="40"/>
      <c r="K20" s="40"/>
      <c r="L20" s="40"/>
      <c r="M20" s="39"/>
      <c r="N20" s="39"/>
      <c r="O20" s="39"/>
      <c r="S20" s="5" t="s">
        <v>15</v>
      </c>
      <c r="T20" s="49">
        <f>A20</f>
        <v>5</v>
      </c>
      <c r="U20" s="49">
        <f>'集計＆リレーエントリー'!$D$4</f>
        <v>0</v>
      </c>
      <c r="V20" s="17">
        <f>'集計＆リレーエントリー'!D15</f>
        <v>0</v>
      </c>
      <c r="W20" s="4">
        <f t="shared" ref="W20" si="56">D21</f>
        <v>0</v>
      </c>
      <c r="X20" s="4">
        <f t="shared" ref="X20" si="57">D20</f>
        <v>0</v>
      </c>
      <c r="Y20" s="51" t="str">
        <f t="shared" ref="Y20" si="58">IF(C20="1: 男",1,IF(C20="2: 女",2,""))</f>
        <v/>
      </c>
      <c r="Z20" s="4" t="str">
        <f t="shared" ref="Z20" si="59">E20&amp;F20&amp;G20</f>
        <v/>
      </c>
      <c r="AA20" s="52">
        <f t="shared" ref="AA20" si="60">I20</f>
        <v>0</v>
      </c>
      <c r="AB20" s="51" t="str">
        <f t="shared" ref="AB20" si="61">IF(K20="1: 自由形",1,IF(K20="2: 背泳ぎ",2,IF(K20="3: 平泳ぎ",3,IF(K20="4: バタフライ",4,IF(K20="5: 個人メドレー",5,"")))))</f>
        <v/>
      </c>
      <c r="AC20" s="53" t="str">
        <f t="shared" ref="AC20" si="62">IF(J20="1:  25m","0025",IF(J20="2:  50m","0050",IF(J20="3: 100m","0100",IF(J20="4: 200m","0200",""))))</f>
        <v/>
      </c>
      <c r="AD20" s="4" t="str">
        <f t="shared" ref="AD20" si="63">AB20&amp;AC20</f>
        <v/>
      </c>
      <c r="AE20" s="4" t="str">
        <f t="shared" ref="AE20" si="64">M20&amp;N20&amp;S20&amp;O20</f>
        <v>.</v>
      </c>
      <c r="AF20" s="51" t="str">
        <f t="shared" ref="AF20" si="65">IF(K21="1: 自由形",1,IF(K21="2: 背泳ぎ",2,IF(K21="3: 平泳ぎ",3,IF(K21="4: バタフライ",4,IF(K21="5: 個人メドレー",5,"")))))</f>
        <v/>
      </c>
      <c r="AG20" s="53" t="str">
        <f t="shared" ref="AG20" si="66">IF(J21="1:  25m","0025",IF(J21="2:  50m","0050",IF(J21="3: 100m","0100",IF(J21="4: 200m","0200",""))))</f>
        <v/>
      </c>
      <c r="AH20" s="4" t="str">
        <f t="shared" ref="AH20" si="67">AF20&amp;AG20</f>
        <v/>
      </c>
      <c r="AI20" s="4" t="str">
        <f t="shared" ref="AI20" si="68">M21&amp;N21&amp;S20&amp;O21</f>
        <v>.</v>
      </c>
    </row>
    <row r="21" spans="1:35" ht="16.5" customHeight="1">
      <c r="A21" s="74"/>
      <c r="B21" s="66"/>
      <c r="C21" s="76"/>
      <c r="D21" s="41"/>
      <c r="E21" s="78"/>
      <c r="F21" s="78"/>
      <c r="G21" s="78"/>
      <c r="H21" s="80"/>
      <c r="I21" s="82"/>
      <c r="J21" s="42"/>
      <c r="K21" s="42"/>
      <c r="L21" s="42"/>
      <c r="M21" s="43"/>
      <c r="N21" s="43"/>
      <c r="O21" s="43"/>
      <c r="S21" s="5" t="s">
        <v>15</v>
      </c>
      <c r="AB21" s="51"/>
      <c r="AC21" s="53"/>
    </row>
    <row r="22" spans="1:35" ht="16.5" customHeight="1">
      <c r="A22" s="65">
        <f t="shared" ref="A22" si="69">A20+1</f>
        <v>6</v>
      </c>
      <c r="B22" s="65"/>
      <c r="C22" s="75"/>
      <c r="D22" s="38"/>
      <c r="E22" s="77"/>
      <c r="F22" s="77"/>
      <c r="G22" s="77"/>
      <c r="H22" s="79"/>
      <c r="I22" s="81"/>
      <c r="J22" s="40"/>
      <c r="K22" s="40"/>
      <c r="L22" s="40"/>
      <c r="M22" s="39"/>
      <c r="N22" s="39"/>
      <c r="O22" s="39"/>
      <c r="S22" s="5" t="s">
        <v>15</v>
      </c>
      <c r="T22" s="49">
        <f>A22</f>
        <v>6</v>
      </c>
      <c r="U22" s="49">
        <f>'集計＆リレーエントリー'!$D$4</f>
        <v>0</v>
      </c>
      <c r="V22" s="17">
        <f>'集計＆リレーエントリー'!D17</f>
        <v>0</v>
      </c>
      <c r="W22" s="4">
        <f t="shared" ref="W22" si="70">D23</f>
        <v>0</v>
      </c>
      <c r="X22" s="4">
        <f t="shared" ref="X22" si="71">D22</f>
        <v>0</v>
      </c>
      <c r="Y22" s="51" t="str">
        <f t="shared" ref="Y22" si="72">IF(C22="1: 男",1,IF(C22="2: 女",2,""))</f>
        <v/>
      </c>
      <c r="Z22" s="4" t="str">
        <f t="shared" ref="Z22" si="73">E22&amp;F22&amp;G22</f>
        <v/>
      </c>
      <c r="AA22" s="52">
        <f t="shared" ref="AA22" si="74">I22</f>
        <v>0</v>
      </c>
      <c r="AB22" s="51" t="str">
        <f t="shared" ref="AB22" si="75">IF(K22="1: 自由形",1,IF(K22="2: 背泳ぎ",2,IF(K22="3: 平泳ぎ",3,IF(K22="4: バタフライ",4,IF(K22="5: 個人メドレー",5,"")))))</f>
        <v/>
      </c>
      <c r="AC22" s="53" t="str">
        <f t="shared" ref="AC22" si="76">IF(J22="1:  25m","0025",IF(J22="2:  50m","0050",IF(J22="3: 100m","0100",IF(J22="4: 200m","0200",""))))</f>
        <v/>
      </c>
      <c r="AD22" s="4" t="str">
        <f t="shared" ref="AD22" si="77">AB22&amp;AC22</f>
        <v/>
      </c>
      <c r="AE22" s="4" t="str">
        <f t="shared" ref="AE22" si="78">M22&amp;N22&amp;S22&amp;O22</f>
        <v>.</v>
      </c>
      <c r="AF22" s="51" t="str">
        <f t="shared" ref="AF22" si="79">IF(K23="1: 自由形",1,IF(K23="2: 背泳ぎ",2,IF(K23="3: 平泳ぎ",3,IF(K23="4: バタフライ",4,IF(K23="5: 個人メドレー",5,"")))))</f>
        <v/>
      </c>
      <c r="AG22" s="53" t="str">
        <f t="shared" ref="AG22" si="80">IF(J23="1:  25m","0025",IF(J23="2:  50m","0050",IF(J23="3: 100m","0100",IF(J23="4: 200m","0200",""))))</f>
        <v/>
      </c>
      <c r="AH22" s="4" t="str">
        <f t="shared" ref="AH22" si="81">AF22&amp;AG22</f>
        <v/>
      </c>
      <c r="AI22" s="4" t="str">
        <f t="shared" ref="AI22" si="82">M23&amp;N23&amp;S22&amp;O23</f>
        <v>.</v>
      </c>
    </row>
    <row r="23" spans="1:35" ht="16.5" customHeight="1">
      <c r="A23" s="74"/>
      <c r="B23" s="66"/>
      <c r="C23" s="76"/>
      <c r="D23" s="41"/>
      <c r="E23" s="78"/>
      <c r="F23" s="78"/>
      <c r="G23" s="78"/>
      <c r="H23" s="80"/>
      <c r="I23" s="82"/>
      <c r="J23" s="42"/>
      <c r="K23" s="42"/>
      <c r="L23" s="42"/>
      <c r="M23" s="43"/>
      <c r="N23" s="43"/>
      <c r="O23" s="43"/>
      <c r="S23" s="5" t="s">
        <v>15</v>
      </c>
      <c r="AB23" s="51"/>
      <c r="AC23" s="53"/>
    </row>
    <row r="24" spans="1:35" ht="16.5" customHeight="1">
      <c r="A24" s="65">
        <f t="shared" ref="A24" si="83">A22+1</f>
        <v>7</v>
      </c>
      <c r="B24" s="65"/>
      <c r="C24" s="75"/>
      <c r="D24" s="38"/>
      <c r="E24" s="77"/>
      <c r="F24" s="77"/>
      <c r="G24" s="77"/>
      <c r="H24" s="79"/>
      <c r="I24" s="81"/>
      <c r="J24" s="40"/>
      <c r="K24" s="40"/>
      <c r="L24" s="40"/>
      <c r="M24" s="39"/>
      <c r="N24" s="39"/>
      <c r="O24" s="39"/>
      <c r="S24" s="5" t="s">
        <v>15</v>
      </c>
      <c r="T24" s="49">
        <f>A24</f>
        <v>7</v>
      </c>
      <c r="U24" s="49">
        <f>'集計＆リレーエントリー'!$D$4</f>
        <v>0</v>
      </c>
      <c r="V24" s="17">
        <f>'集計＆リレーエントリー'!D19</f>
        <v>0</v>
      </c>
      <c r="W24" s="4">
        <f t="shared" ref="W24" si="84">D25</f>
        <v>0</v>
      </c>
      <c r="X24" s="4">
        <f t="shared" ref="X24" si="85">D24</f>
        <v>0</v>
      </c>
      <c r="Y24" s="51" t="str">
        <f t="shared" ref="Y24" si="86">IF(C24="1: 男",1,IF(C24="2: 女",2,""))</f>
        <v/>
      </c>
      <c r="Z24" s="4" t="str">
        <f t="shared" ref="Z24" si="87">E24&amp;F24&amp;G24</f>
        <v/>
      </c>
      <c r="AA24" s="52">
        <f t="shared" ref="AA24" si="88">I24</f>
        <v>0</v>
      </c>
      <c r="AB24" s="51" t="str">
        <f t="shared" ref="AB24" si="89">IF(K24="1: 自由形",1,IF(K24="2: 背泳ぎ",2,IF(K24="3: 平泳ぎ",3,IF(K24="4: バタフライ",4,IF(K24="5: 個人メドレー",5,"")))))</f>
        <v/>
      </c>
      <c r="AC24" s="53" t="str">
        <f t="shared" ref="AC24" si="90">IF(J24="1:  25m","0025",IF(J24="2:  50m","0050",IF(J24="3: 100m","0100",IF(J24="4: 200m","0200",""))))</f>
        <v/>
      </c>
      <c r="AD24" s="4" t="str">
        <f t="shared" ref="AD24" si="91">AB24&amp;AC24</f>
        <v/>
      </c>
      <c r="AE24" s="4" t="str">
        <f t="shared" ref="AE24" si="92">M24&amp;N24&amp;S24&amp;O24</f>
        <v>.</v>
      </c>
      <c r="AF24" s="51" t="str">
        <f t="shared" ref="AF24" si="93">IF(K25="1: 自由形",1,IF(K25="2: 背泳ぎ",2,IF(K25="3: 平泳ぎ",3,IF(K25="4: バタフライ",4,IF(K25="5: 個人メドレー",5,"")))))</f>
        <v/>
      </c>
      <c r="AG24" s="53" t="str">
        <f t="shared" ref="AG24" si="94">IF(J25="1:  25m","0025",IF(J25="2:  50m","0050",IF(J25="3: 100m","0100",IF(J25="4: 200m","0200",""))))</f>
        <v/>
      </c>
      <c r="AH24" s="4" t="str">
        <f t="shared" ref="AH24" si="95">AF24&amp;AG24</f>
        <v/>
      </c>
      <c r="AI24" s="4" t="str">
        <f t="shared" ref="AI24" si="96">M25&amp;N25&amp;S24&amp;O25</f>
        <v>.</v>
      </c>
    </row>
    <row r="25" spans="1:35" ht="16.5" customHeight="1">
      <c r="A25" s="74"/>
      <c r="B25" s="66"/>
      <c r="C25" s="76"/>
      <c r="D25" s="41"/>
      <c r="E25" s="78"/>
      <c r="F25" s="78"/>
      <c r="G25" s="78"/>
      <c r="H25" s="80"/>
      <c r="I25" s="82"/>
      <c r="J25" s="42"/>
      <c r="K25" s="42"/>
      <c r="L25" s="42"/>
      <c r="M25" s="43"/>
      <c r="N25" s="43"/>
      <c r="O25" s="43"/>
      <c r="S25" s="5" t="s">
        <v>15</v>
      </c>
      <c r="AB25" s="51"/>
      <c r="AC25" s="53"/>
    </row>
    <row r="26" spans="1:35" ht="16.5" customHeight="1">
      <c r="A26" s="65">
        <f t="shared" ref="A26" si="97">A24+1</f>
        <v>8</v>
      </c>
      <c r="B26" s="65"/>
      <c r="C26" s="75"/>
      <c r="D26" s="38"/>
      <c r="E26" s="77"/>
      <c r="F26" s="77"/>
      <c r="G26" s="77"/>
      <c r="H26" s="79"/>
      <c r="I26" s="81"/>
      <c r="J26" s="40"/>
      <c r="K26" s="40"/>
      <c r="L26" s="40"/>
      <c r="M26" s="39"/>
      <c r="N26" s="39"/>
      <c r="O26" s="39"/>
      <c r="S26" s="5" t="s">
        <v>15</v>
      </c>
      <c r="T26" s="49">
        <f>A26</f>
        <v>8</v>
      </c>
      <c r="U26" s="49">
        <f>'集計＆リレーエントリー'!$D$4</f>
        <v>0</v>
      </c>
      <c r="V26" s="17">
        <f>'集計＆リレーエントリー'!D21</f>
        <v>0</v>
      </c>
      <c r="W26" s="4">
        <f t="shared" ref="W26" si="98">D27</f>
        <v>0</v>
      </c>
      <c r="X26" s="4">
        <f t="shared" ref="X26" si="99">D26</f>
        <v>0</v>
      </c>
      <c r="Y26" s="51" t="str">
        <f t="shared" ref="Y26" si="100">IF(C26="1: 男",1,IF(C26="2: 女",2,""))</f>
        <v/>
      </c>
      <c r="Z26" s="4" t="str">
        <f t="shared" ref="Z26" si="101">E26&amp;F26&amp;G26</f>
        <v/>
      </c>
      <c r="AA26" s="52">
        <f t="shared" ref="AA26" si="102">I26</f>
        <v>0</v>
      </c>
      <c r="AB26" s="51" t="str">
        <f t="shared" ref="AB26" si="103">IF(K26="1: 自由形",1,IF(K26="2: 背泳ぎ",2,IF(K26="3: 平泳ぎ",3,IF(K26="4: バタフライ",4,IF(K26="5: 個人メドレー",5,"")))))</f>
        <v/>
      </c>
      <c r="AC26" s="53" t="str">
        <f t="shared" ref="AC26" si="104">IF(J26="1:  25m","0025",IF(J26="2:  50m","0050",IF(J26="3: 100m","0100",IF(J26="4: 200m","0200",""))))</f>
        <v/>
      </c>
      <c r="AD26" s="4" t="str">
        <f t="shared" ref="AD26" si="105">AB26&amp;AC26</f>
        <v/>
      </c>
      <c r="AE26" s="4" t="str">
        <f t="shared" ref="AE26" si="106">M26&amp;N26&amp;S26&amp;O26</f>
        <v>.</v>
      </c>
      <c r="AF26" s="51" t="str">
        <f t="shared" ref="AF26" si="107">IF(K27="1: 自由形",1,IF(K27="2: 背泳ぎ",2,IF(K27="3: 平泳ぎ",3,IF(K27="4: バタフライ",4,IF(K27="5: 個人メドレー",5,"")))))</f>
        <v/>
      </c>
      <c r="AG26" s="53" t="str">
        <f t="shared" ref="AG26" si="108">IF(J27="1:  25m","0025",IF(J27="2:  50m","0050",IF(J27="3: 100m","0100",IF(J27="4: 200m","0200",""))))</f>
        <v/>
      </c>
      <c r="AH26" s="4" t="str">
        <f t="shared" ref="AH26" si="109">AF26&amp;AG26</f>
        <v/>
      </c>
      <c r="AI26" s="4" t="str">
        <f t="shared" ref="AI26" si="110">M27&amp;N27&amp;S26&amp;O27</f>
        <v>.</v>
      </c>
    </row>
    <row r="27" spans="1:35" ht="16.5" customHeight="1">
      <c r="A27" s="74"/>
      <c r="B27" s="66"/>
      <c r="C27" s="76"/>
      <c r="D27" s="41"/>
      <c r="E27" s="78"/>
      <c r="F27" s="78"/>
      <c r="G27" s="78"/>
      <c r="H27" s="80"/>
      <c r="I27" s="82"/>
      <c r="J27" s="42"/>
      <c r="K27" s="42"/>
      <c r="L27" s="42"/>
      <c r="M27" s="43"/>
      <c r="N27" s="43"/>
      <c r="O27" s="43"/>
      <c r="S27" s="5" t="s">
        <v>15</v>
      </c>
      <c r="AB27" s="51"/>
      <c r="AC27" s="53"/>
    </row>
    <row r="28" spans="1:35" ht="16.5" customHeight="1">
      <c r="A28" s="65">
        <f t="shared" ref="A28" si="111">A26+1</f>
        <v>9</v>
      </c>
      <c r="B28" s="65"/>
      <c r="C28" s="75"/>
      <c r="D28" s="38"/>
      <c r="E28" s="77"/>
      <c r="F28" s="77"/>
      <c r="G28" s="77"/>
      <c r="H28" s="79"/>
      <c r="I28" s="81"/>
      <c r="J28" s="40"/>
      <c r="K28" s="40"/>
      <c r="L28" s="40"/>
      <c r="M28" s="39"/>
      <c r="N28" s="39"/>
      <c r="O28" s="39"/>
      <c r="S28" s="5" t="s">
        <v>15</v>
      </c>
      <c r="T28" s="49">
        <f>A28</f>
        <v>9</v>
      </c>
      <c r="U28" s="49">
        <f>'集計＆リレーエントリー'!$D$4</f>
        <v>0</v>
      </c>
      <c r="V28" s="17">
        <f>'集計＆リレーエントリー'!D23</f>
        <v>0</v>
      </c>
      <c r="W28" s="4">
        <f t="shared" ref="W28" si="112">D29</f>
        <v>0</v>
      </c>
      <c r="X28" s="4">
        <f t="shared" ref="X28" si="113">D28</f>
        <v>0</v>
      </c>
      <c r="Y28" s="51" t="str">
        <f t="shared" ref="Y28" si="114">IF(C28="1: 男",1,IF(C28="2: 女",2,""))</f>
        <v/>
      </c>
      <c r="Z28" s="4" t="str">
        <f t="shared" ref="Z28" si="115">E28&amp;F28&amp;G28</f>
        <v/>
      </c>
      <c r="AA28" s="52">
        <f t="shared" ref="AA28" si="116">I28</f>
        <v>0</v>
      </c>
      <c r="AB28" s="51" t="str">
        <f t="shared" ref="AB28" si="117">IF(K28="1: 自由形",1,IF(K28="2: 背泳ぎ",2,IF(K28="3: 平泳ぎ",3,IF(K28="4: バタフライ",4,IF(K28="5: 個人メドレー",5,"")))))</f>
        <v/>
      </c>
      <c r="AC28" s="53" t="str">
        <f t="shared" ref="AC28" si="118">IF(J28="1:  25m","0025",IF(J28="2:  50m","0050",IF(J28="3: 100m","0100",IF(J28="4: 200m","0200",""))))</f>
        <v/>
      </c>
      <c r="AD28" s="4" t="str">
        <f t="shared" ref="AD28" si="119">AB28&amp;AC28</f>
        <v/>
      </c>
      <c r="AE28" s="4" t="str">
        <f t="shared" ref="AE28" si="120">M28&amp;N28&amp;S28&amp;O28</f>
        <v>.</v>
      </c>
      <c r="AF28" s="51" t="str">
        <f t="shared" ref="AF28" si="121">IF(K29="1: 自由形",1,IF(K29="2: 背泳ぎ",2,IF(K29="3: 平泳ぎ",3,IF(K29="4: バタフライ",4,IF(K29="5: 個人メドレー",5,"")))))</f>
        <v/>
      </c>
      <c r="AG28" s="53" t="str">
        <f t="shared" ref="AG28" si="122">IF(J29="1:  25m","0025",IF(J29="2:  50m","0050",IF(J29="3: 100m","0100",IF(J29="4: 200m","0200",""))))</f>
        <v/>
      </c>
      <c r="AH28" s="4" t="str">
        <f t="shared" ref="AH28" si="123">AF28&amp;AG28</f>
        <v/>
      </c>
      <c r="AI28" s="4" t="str">
        <f t="shared" ref="AI28" si="124">M29&amp;N29&amp;S28&amp;O29</f>
        <v>.</v>
      </c>
    </row>
    <row r="29" spans="1:35" ht="16.5" customHeight="1">
      <c r="A29" s="74"/>
      <c r="B29" s="66"/>
      <c r="C29" s="76"/>
      <c r="D29" s="41"/>
      <c r="E29" s="78"/>
      <c r="F29" s="78"/>
      <c r="G29" s="78"/>
      <c r="H29" s="80"/>
      <c r="I29" s="82"/>
      <c r="J29" s="42"/>
      <c r="K29" s="42"/>
      <c r="L29" s="42"/>
      <c r="M29" s="43"/>
      <c r="N29" s="43"/>
      <c r="O29" s="43"/>
      <c r="S29" s="5" t="s">
        <v>15</v>
      </c>
      <c r="AB29" s="51"/>
      <c r="AC29" s="53"/>
    </row>
    <row r="30" spans="1:35" ht="16.5" customHeight="1">
      <c r="A30" s="65">
        <f t="shared" ref="A30" si="125">A28+1</f>
        <v>10</v>
      </c>
      <c r="B30" s="65"/>
      <c r="C30" s="75"/>
      <c r="D30" s="38"/>
      <c r="E30" s="77"/>
      <c r="F30" s="77"/>
      <c r="G30" s="77"/>
      <c r="H30" s="79"/>
      <c r="I30" s="81"/>
      <c r="J30" s="40"/>
      <c r="K30" s="40"/>
      <c r="L30" s="40"/>
      <c r="M30" s="39"/>
      <c r="N30" s="39"/>
      <c r="O30" s="39"/>
      <c r="S30" s="5" t="s">
        <v>15</v>
      </c>
      <c r="T30" s="49">
        <f>A30</f>
        <v>10</v>
      </c>
      <c r="U30" s="49">
        <f>'集計＆リレーエントリー'!$D$4</f>
        <v>0</v>
      </c>
      <c r="V30" s="17">
        <f>'集計＆リレーエントリー'!D25</f>
        <v>0</v>
      </c>
      <c r="W30" s="4">
        <f t="shared" ref="W30" si="126">D31</f>
        <v>0</v>
      </c>
      <c r="X30" s="4">
        <f t="shared" ref="X30" si="127">D30</f>
        <v>0</v>
      </c>
      <c r="Y30" s="51" t="str">
        <f t="shared" ref="Y30" si="128">IF(C30="1: 男",1,IF(C30="2: 女",2,""))</f>
        <v/>
      </c>
      <c r="Z30" s="4" t="str">
        <f t="shared" ref="Z30" si="129">E30&amp;F30&amp;G30</f>
        <v/>
      </c>
      <c r="AA30" s="52">
        <f t="shared" ref="AA30" si="130">I30</f>
        <v>0</v>
      </c>
      <c r="AB30" s="51" t="str">
        <f t="shared" ref="AB30" si="131">IF(K30="1: 自由形",1,IF(K30="2: 背泳ぎ",2,IF(K30="3: 平泳ぎ",3,IF(K30="4: バタフライ",4,IF(K30="5: 個人メドレー",5,"")))))</f>
        <v/>
      </c>
      <c r="AC30" s="53" t="str">
        <f t="shared" ref="AC30" si="132">IF(J30="1:  25m","0025",IF(J30="2:  50m","0050",IF(J30="3: 100m","0100",IF(J30="4: 200m","0200",""))))</f>
        <v/>
      </c>
      <c r="AD30" s="4" t="str">
        <f t="shared" ref="AD30" si="133">AB30&amp;AC30</f>
        <v/>
      </c>
      <c r="AE30" s="4" t="str">
        <f t="shared" ref="AE30" si="134">M30&amp;N30&amp;S30&amp;O30</f>
        <v>.</v>
      </c>
      <c r="AF30" s="51" t="str">
        <f t="shared" ref="AF30" si="135">IF(K31="1: 自由形",1,IF(K31="2: 背泳ぎ",2,IF(K31="3: 平泳ぎ",3,IF(K31="4: バタフライ",4,IF(K31="5: 個人メドレー",5,"")))))</f>
        <v/>
      </c>
      <c r="AG30" s="53" t="str">
        <f t="shared" ref="AG30" si="136">IF(J31="1:  25m","0025",IF(J31="2:  50m","0050",IF(J31="3: 100m","0100",IF(J31="4: 200m","0200",""))))</f>
        <v/>
      </c>
      <c r="AH30" s="4" t="str">
        <f t="shared" ref="AH30" si="137">AF30&amp;AG30</f>
        <v/>
      </c>
      <c r="AI30" s="4" t="str">
        <f t="shared" ref="AI30" si="138">M31&amp;N31&amp;S30&amp;O31</f>
        <v>.</v>
      </c>
    </row>
    <row r="31" spans="1:35" ht="16.5" customHeight="1">
      <c r="A31" s="74"/>
      <c r="B31" s="66"/>
      <c r="C31" s="76"/>
      <c r="D31" s="41"/>
      <c r="E31" s="78"/>
      <c r="F31" s="78"/>
      <c r="G31" s="78"/>
      <c r="H31" s="80"/>
      <c r="I31" s="82"/>
      <c r="J31" s="42"/>
      <c r="K31" s="42"/>
      <c r="L31" s="42"/>
      <c r="M31" s="43"/>
      <c r="N31" s="43"/>
      <c r="O31" s="43"/>
      <c r="S31" s="5" t="s">
        <v>15</v>
      </c>
      <c r="AB31" s="51"/>
      <c r="AC31" s="53"/>
    </row>
    <row r="32" spans="1:35" ht="16.5" customHeight="1">
      <c r="A32" s="65">
        <f t="shared" ref="A32" si="139">A30+1</f>
        <v>11</v>
      </c>
      <c r="B32" s="65"/>
      <c r="C32" s="75"/>
      <c r="D32" s="38"/>
      <c r="E32" s="77"/>
      <c r="F32" s="77"/>
      <c r="G32" s="77"/>
      <c r="H32" s="79"/>
      <c r="I32" s="81"/>
      <c r="J32" s="40"/>
      <c r="K32" s="40"/>
      <c r="L32" s="40"/>
      <c r="M32" s="39"/>
      <c r="N32" s="39"/>
      <c r="O32" s="39"/>
      <c r="S32" s="5" t="s">
        <v>15</v>
      </c>
      <c r="T32" s="49">
        <f>A32</f>
        <v>11</v>
      </c>
      <c r="U32" s="49">
        <f>'集計＆リレーエントリー'!$D$4</f>
        <v>0</v>
      </c>
      <c r="V32" s="17">
        <f>'集計＆リレーエントリー'!D27</f>
        <v>0</v>
      </c>
      <c r="W32" s="4">
        <f t="shared" ref="W32" si="140">D33</f>
        <v>0</v>
      </c>
      <c r="X32" s="4">
        <f t="shared" ref="X32" si="141">D32</f>
        <v>0</v>
      </c>
      <c r="Y32" s="51" t="str">
        <f t="shared" ref="Y32" si="142">IF(C32="1: 男",1,IF(C32="2: 女",2,""))</f>
        <v/>
      </c>
      <c r="Z32" s="4" t="str">
        <f t="shared" ref="Z32" si="143">E32&amp;F32&amp;G32</f>
        <v/>
      </c>
      <c r="AA32" s="52">
        <f t="shared" ref="AA32" si="144">I32</f>
        <v>0</v>
      </c>
      <c r="AB32" s="51" t="str">
        <f t="shared" ref="AB32" si="145">IF(K32="1: 自由形",1,IF(K32="2: 背泳ぎ",2,IF(K32="3: 平泳ぎ",3,IF(K32="4: バタフライ",4,IF(K32="5: 個人メドレー",5,"")))))</f>
        <v/>
      </c>
      <c r="AC32" s="53" t="str">
        <f t="shared" ref="AC32" si="146">IF(J32="1:  25m","0025",IF(J32="2:  50m","0050",IF(J32="3: 100m","0100",IF(J32="4: 200m","0200",""))))</f>
        <v/>
      </c>
      <c r="AD32" s="4" t="str">
        <f t="shared" ref="AD32" si="147">AB32&amp;AC32</f>
        <v/>
      </c>
      <c r="AE32" s="4" t="str">
        <f t="shared" ref="AE32" si="148">M32&amp;N32&amp;S32&amp;O32</f>
        <v>.</v>
      </c>
      <c r="AF32" s="51" t="str">
        <f t="shared" ref="AF32" si="149">IF(K33="1: 自由形",1,IF(K33="2: 背泳ぎ",2,IF(K33="3: 平泳ぎ",3,IF(K33="4: バタフライ",4,IF(K33="5: 個人メドレー",5,"")))))</f>
        <v/>
      </c>
      <c r="AG32" s="53" t="str">
        <f t="shared" ref="AG32" si="150">IF(J33="1:  25m","0025",IF(J33="2:  50m","0050",IF(J33="3: 100m","0100",IF(J33="4: 200m","0200",""))))</f>
        <v/>
      </c>
      <c r="AH32" s="4" t="str">
        <f t="shared" ref="AH32" si="151">AF32&amp;AG32</f>
        <v/>
      </c>
      <c r="AI32" s="4" t="str">
        <f t="shared" ref="AI32" si="152">M33&amp;N33&amp;S32&amp;O33</f>
        <v>.</v>
      </c>
    </row>
    <row r="33" spans="1:35" ht="16.5" customHeight="1">
      <c r="A33" s="74"/>
      <c r="B33" s="66"/>
      <c r="C33" s="76"/>
      <c r="D33" s="41"/>
      <c r="E33" s="78"/>
      <c r="F33" s="78"/>
      <c r="G33" s="78"/>
      <c r="H33" s="80"/>
      <c r="I33" s="82"/>
      <c r="J33" s="42"/>
      <c r="K33" s="42"/>
      <c r="L33" s="42"/>
      <c r="M33" s="43"/>
      <c r="N33" s="43"/>
      <c r="O33" s="43"/>
      <c r="S33" s="5" t="s">
        <v>15</v>
      </c>
      <c r="AB33" s="51"/>
      <c r="AC33" s="53"/>
    </row>
    <row r="34" spans="1:35" ht="16.5" customHeight="1">
      <c r="A34" s="65">
        <f t="shared" ref="A34" si="153">A32+1</f>
        <v>12</v>
      </c>
      <c r="B34" s="65"/>
      <c r="C34" s="75"/>
      <c r="D34" s="38"/>
      <c r="E34" s="77"/>
      <c r="F34" s="77"/>
      <c r="G34" s="77"/>
      <c r="H34" s="79"/>
      <c r="I34" s="81"/>
      <c r="J34" s="40"/>
      <c r="K34" s="40"/>
      <c r="L34" s="40"/>
      <c r="M34" s="39"/>
      <c r="N34" s="39"/>
      <c r="O34" s="39"/>
      <c r="S34" s="5" t="s">
        <v>15</v>
      </c>
      <c r="T34" s="49">
        <f>A34</f>
        <v>12</v>
      </c>
      <c r="U34" s="49">
        <f>'集計＆リレーエントリー'!$D$4</f>
        <v>0</v>
      </c>
      <c r="V34" s="17">
        <f>'集計＆リレーエントリー'!D29</f>
        <v>0</v>
      </c>
      <c r="W34" s="4">
        <f t="shared" ref="W34" si="154">D35</f>
        <v>0</v>
      </c>
      <c r="X34" s="4">
        <f t="shared" ref="X34" si="155">D34</f>
        <v>0</v>
      </c>
      <c r="Y34" s="51" t="str">
        <f t="shared" ref="Y34" si="156">IF(C34="1: 男",1,IF(C34="2: 女",2,""))</f>
        <v/>
      </c>
      <c r="Z34" s="4" t="str">
        <f t="shared" ref="Z34" si="157">E34&amp;F34&amp;G34</f>
        <v/>
      </c>
      <c r="AA34" s="52">
        <f t="shared" ref="AA34" si="158">I34</f>
        <v>0</v>
      </c>
      <c r="AB34" s="51" t="str">
        <f t="shared" ref="AB34" si="159">IF(K34="1: 自由形",1,IF(K34="2: 背泳ぎ",2,IF(K34="3: 平泳ぎ",3,IF(K34="4: バタフライ",4,IF(K34="5: 個人メドレー",5,"")))))</f>
        <v/>
      </c>
      <c r="AC34" s="53" t="str">
        <f t="shared" ref="AC34" si="160">IF(J34="1:  25m","0025",IF(J34="2:  50m","0050",IF(J34="3: 100m","0100",IF(J34="4: 200m","0200",""))))</f>
        <v/>
      </c>
      <c r="AD34" s="4" t="str">
        <f t="shared" ref="AD34" si="161">AB34&amp;AC34</f>
        <v/>
      </c>
      <c r="AE34" s="4" t="str">
        <f t="shared" ref="AE34" si="162">M34&amp;N34&amp;S34&amp;O34</f>
        <v>.</v>
      </c>
      <c r="AF34" s="51" t="str">
        <f t="shared" ref="AF34" si="163">IF(K35="1: 自由形",1,IF(K35="2: 背泳ぎ",2,IF(K35="3: 平泳ぎ",3,IF(K35="4: バタフライ",4,IF(K35="5: 個人メドレー",5,"")))))</f>
        <v/>
      </c>
      <c r="AG34" s="53" t="str">
        <f t="shared" ref="AG34" si="164">IF(J35="1:  25m","0025",IF(J35="2:  50m","0050",IF(J35="3: 100m","0100",IF(J35="4: 200m","0200",""))))</f>
        <v/>
      </c>
      <c r="AH34" s="4" t="str">
        <f t="shared" ref="AH34" si="165">AF34&amp;AG34</f>
        <v/>
      </c>
      <c r="AI34" s="4" t="str">
        <f t="shared" ref="AI34" si="166">M35&amp;N35&amp;S34&amp;O35</f>
        <v>.</v>
      </c>
    </row>
    <row r="35" spans="1:35" ht="16.5" customHeight="1">
      <c r="A35" s="66"/>
      <c r="B35" s="66"/>
      <c r="C35" s="83"/>
      <c r="D35" s="46"/>
      <c r="E35" s="84"/>
      <c r="F35" s="84"/>
      <c r="G35" s="84"/>
      <c r="H35" s="85"/>
      <c r="I35" s="86"/>
      <c r="J35" s="47"/>
      <c r="K35" s="47"/>
      <c r="L35" s="47"/>
      <c r="M35" s="48"/>
      <c r="N35" s="48"/>
      <c r="O35" s="48"/>
      <c r="S35" s="5" t="s">
        <v>15</v>
      </c>
      <c r="AB35" s="51"/>
      <c r="AC35" s="53"/>
    </row>
    <row r="36" spans="1:35" ht="16.5" customHeight="1">
      <c r="A36" s="65">
        <f t="shared" ref="A36" si="167">A34+1</f>
        <v>13</v>
      </c>
      <c r="B36" s="65"/>
      <c r="C36" s="75"/>
      <c r="D36" s="38"/>
      <c r="E36" s="77"/>
      <c r="F36" s="77"/>
      <c r="G36" s="77"/>
      <c r="H36" s="79"/>
      <c r="I36" s="81"/>
      <c r="J36" s="40"/>
      <c r="K36" s="40"/>
      <c r="L36" s="40"/>
      <c r="M36" s="39"/>
      <c r="N36" s="39"/>
      <c r="O36" s="39"/>
      <c r="S36" s="5" t="s">
        <v>15</v>
      </c>
      <c r="T36" s="49">
        <f>A36</f>
        <v>13</v>
      </c>
      <c r="U36" s="49">
        <f>'集計＆リレーエントリー'!$D$4</f>
        <v>0</v>
      </c>
      <c r="V36" s="17">
        <f>'集計＆リレーエントリー'!D31</f>
        <v>0</v>
      </c>
      <c r="W36" s="4">
        <f t="shared" ref="W36" si="168">D37</f>
        <v>0</v>
      </c>
      <c r="X36" s="4">
        <f t="shared" ref="X36" si="169">D36</f>
        <v>0</v>
      </c>
      <c r="Y36" s="51" t="str">
        <f t="shared" ref="Y36" si="170">IF(C36="1: 男",1,IF(C36="2: 女",2,""))</f>
        <v/>
      </c>
      <c r="Z36" s="4" t="str">
        <f t="shared" ref="Z36" si="171">E36&amp;F36&amp;G36</f>
        <v/>
      </c>
      <c r="AA36" s="52">
        <f t="shared" ref="AA36" si="172">I36</f>
        <v>0</v>
      </c>
      <c r="AB36" s="51" t="str">
        <f t="shared" ref="AB36" si="173">IF(K36="1: 自由形",1,IF(K36="2: 背泳ぎ",2,IF(K36="3: 平泳ぎ",3,IF(K36="4: バタフライ",4,IF(K36="5: 個人メドレー",5,"")))))</f>
        <v/>
      </c>
      <c r="AC36" s="53" t="str">
        <f t="shared" ref="AC36" si="174">IF(J36="1:  25m","0025",IF(J36="2:  50m","0050",IF(J36="3: 100m","0100",IF(J36="4: 200m","0200",""))))</f>
        <v/>
      </c>
      <c r="AD36" s="4" t="str">
        <f t="shared" ref="AD36" si="175">AB36&amp;AC36</f>
        <v/>
      </c>
      <c r="AE36" s="4" t="str">
        <f t="shared" ref="AE36" si="176">M36&amp;N36&amp;S36&amp;O36</f>
        <v>.</v>
      </c>
      <c r="AF36" s="51" t="str">
        <f t="shared" ref="AF36" si="177">IF(K37="1: 自由形",1,IF(K37="2: 背泳ぎ",2,IF(K37="3: 平泳ぎ",3,IF(K37="4: バタフライ",4,IF(K37="5: 個人メドレー",5,"")))))</f>
        <v/>
      </c>
      <c r="AG36" s="53" t="str">
        <f t="shared" ref="AG36" si="178">IF(J37="1:  25m","0025",IF(J37="2:  50m","0050",IF(J37="3: 100m","0100",IF(J37="4: 200m","0200",""))))</f>
        <v/>
      </c>
      <c r="AH36" s="4" t="str">
        <f t="shared" ref="AH36" si="179">AF36&amp;AG36</f>
        <v/>
      </c>
      <c r="AI36" s="4" t="str">
        <f t="shared" ref="AI36" si="180">M37&amp;N37&amp;S36&amp;O37</f>
        <v>.</v>
      </c>
    </row>
    <row r="37" spans="1:35" ht="16.5" customHeight="1">
      <c r="A37" s="74"/>
      <c r="B37" s="66"/>
      <c r="C37" s="76"/>
      <c r="D37" s="41"/>
      <c r="E37" s="78"/>
      <c r="F37" s="78"/>
      <c r="G37" s="78"/>
      <c r="H37" s="80"/>
      <c r="I37" s="82"/>
      <c r="J37" s="42"/>
      <c r="K37" s="42"/>
      <c r="L37" s="42"/>
      <c r="M37" s="43"/>
      <c r="N37" s="43"/>
      <c r="O37" s="43"/>
      <c r="S37" s="5" t="s">
        <v>15</v>
      </c>
      <c r="AB37" s="51"/>
      <c r="AC37" s="53"/>
    </row>
    <row r="38" spans="1:35" ht="16.5" customHeight="1">
      <c r="A38" s="65">
        <f t="shared" ref="A38" si="181">A36+1</f>
        <v>14</v>
      </c>
      <c r="B38" s="65"/>
      <c r="C38" s="75"/>
      <c r="D38" s="38"/>
      <c r="E38" s="77"/>
      <c r="F38" s="77"/>
      <c r="G38" s="77"/>
      <c r="H38" s="79"/>
      <c r="I38" s="81"/>
      <c r="J38" s="40"/>
      <c r="K38" s="40"/>
      <c r="L38" s="40"/>
      <c r="M38" s="39"/>
      <c r="N38" s="39"/>
      <c r="O38" s="39"/>
      <c r="S38" s="5" t="s">
        <v>15</v>
      </c>
      <c r="T38" s="49">
        <f>A38</f>
        <v>14</v>
      </c>
      <c r="U38" s="49">
        <f>'集計＆リレーエントリー'!$D$4</f>
        <v>0</v>
      </c>
      <c r="V38" s="17">
        <f>'集計＆リレーエントリー'!D33</f>
        <v>0</v>
      </c>
      <c r="W38" s="4">
        <f t="shared" ref="W38" si="182">D39</f>
        <v>0</v>
      </c>
      <c r="X38" s="4">
        <f t="shared" ref="X38" si="183">D38</f>
        <v>0</v>
      </c>
      <c r="Y38" s="51" t="str">
        <f t="shared" ref="Y38" si="184">IF(C38="1: 男",1,IF(C38="2: 女",2,""))</f>
        <v/>
      </c>
      <c r="Z38" s="4" t="str">
        <f t="shared" ref="Z38" si="185">E38&amp;F38&amp;G38</f>
        <v/>
      </c>
      <c r="AA38" s="52">
        <f t="shared" ref="AA38" si="186">I38</f>
        <v>0</v>
      </c>
      <c r="AB38" s="51" t="str">
        <f t="shared" ref="AB38" si="187">IF(K38="1: 自由形",1,IF(K38="2: 背泳ぎ",2,IF(K38="3: 平泳ぎ",3,IF(K38="4: バタフライ",4,IF(K38="5: 個人メドレー",5,"")))))</f>
        <v/>
      </c>
      <c r="AC38" s="53" t="str">
        <f t="shared" ref="AC38" si="188">IF(J38="1:  25m","0025",IF(J38="2:  50m","0050",IF(J38="3: 100m","0100",IF(J38="4: 200m","0200",""))))</f>
        <v/>
      </c>
      <c r="AD38" s="4" t="str">
        <f t="shared" ref="AD38" si="189">AB38&amp;AC38</f>
        <v/>
      </c>
      <c r="AE38" s="4" t="str">
        <f t="shared" ref="AE38" si="190">M38&amp;N38&amp;S38&amp;O38</f>
        <v>.</v>
      </c>
      <c r="AF38" s="51" t="str">
        <f t="shared" ref="AF38" si="191">IF(K39="1: 自由形",1,IF(K39="2: 背泳ぎ",2,IF(K39="3: 平泳ぎ",3,IF(K39="4: バタフライ",4,IF(K39="5: 個人メドレー",5,"")))))</f>
        <v/>
      </c>
      <c r="AG38" s="53" t="str">
        <f t="shared" ref="AG38" si="192">IF(J39="1:  25m","0025",IF(J39="2:  50m","0050",IF(J39="3: 100m","0100",IF(J39="4: 200m","0200",""))))</f>
        <v/>
      </c>
      <c r="AH38" s="4" t="str">
        <f t="shared" ref="AH38" si="193">AF38&amp;AG38</f>
        <v/>
      </c>
      <c r="AI38" s="4" t="str">
        <f t="shared" ref="AI38" si="194">M39&amp;N39&amp;S38&amp;O39</f>
        <v>.</v>
      </c>
    </row>
    <row r="39" spans="1:35" ht="16.5" customHeight="1">
      <c r="A39" s="74"/>
      <c r="B39" s="66"/>
      <c r="C39" s="76"/>
      <c r="D39" s="41"/>
      <c r="E39" s="78"/>
      <c r="F39" s="78"/>
      <c r="G39" s="78"/>
      <c r="H39" s="80"/>
      <c r="I39" s="82"/>
      <c r="J39" s="42"/>
      <c r="K39" s="42"/>
      <c r="L39" s="42"/>
      <c r="M39" s="43"/>
      <c r="N39" s="43"/>
      <c r="O39" s="43"/>
      <c r="S39" s="5" t="s">
        <v>15</v>
      </c>
      <c r="AB39" s="51"/>
      <c r="AC39" s="53"/>
    </row>
    <row r="40" spans="1:35" ht="16.5" customHeight="1">
      <c r="A40" s="65">
        <f t="shared" ref="A40" si="195">A38+1</f>
        <v>15</v>
      </c>
      <c r="B40" s="65"/>
      <c r="C40" s="75"/>
      <c r="D40" s="38"/>
      <c r="E40" s="77"/>
      <c r="F40" s="77"/>
      <c r="G40" s="77"/>
      <c r="H40" s="79"/>
      <c r="I40" s="81"/>
      <c r="J40" s="40"/>
      <c r="K40" s="40"/>
      <c r="L40" s="40"/>
      <c r="M40" s="39"/>
      <c r="N40" s="39"/>
      <c r="O40" s="39"/>
      <c r="S40" s="5" t="s">
        <v>15</v>
      </c>
      <c r="T40" s="49">
        <f>A40</f>
        <v>15</v>
      </c>
      <c r="U40" s="49">
        <f>'集計＆リレーエントリー'!$D$4</f>
        <v>0</v>
      </c>
      <c r="V40" s="17">
        <f>'集計＆リレーエントリー'!D35</f>
        <v>0</v>
      </c>
      <c r="W40" s="4">
        <f t="shared" ref="W40" si="196">D41</f>
        <v>0</v>
      </c>
      <c r="X40" s="4">
        <f t="shared" ref="X40" si="197">D40</f>
        <v>0</v>
      </c>
      <c r="Y40" s="51" t="str">
        <f t="shared" ref="Y40" si="198">IF(C40="1: 男",1,IF(C40="2: 女",2,""))</f>
        <v/>
      </c>
      <c r="Z40" s="4" t="str">
        <f t="shared" ref="Z40" si="199">E40&amp;F40&amp;G40</f>
        <v/>
      </c>
      <c r="AA40" s="52">
        <f t="shared" ref="AA40" si="200">I40</f>
        <v>0</v>
      </c>
      <c r="AB40" s="51" t="str">
        <f t="shared" ref="AB40" si="201">IF(K40="1: 自由形",1,IF(K40="2: 背泳ぎ",2,IF(K40="3: 平泳ぎ",3,IF(K40="4: バタフライ",4,IF(K40="5: 個人メドレー",5,"")))))</f>
        <v/>
      </c>
      <c r="AC40" s="53" t="str">
        <f t="shared" ref="AC40" si="202">IF(J40="1:  25m","0025",IF(J40="2:  50m","0050",IF(J40="3: 100m","0100",IF(J40="4: 200m","0200",""))))</f>
        <v/>
      </c>
      <c r="AD40" s="4" t="str">
        <f t="shared" ref="AD40" si="203">AB40&amp;AC40</f>
        <v/>
      </c>
      <c r="AE40" s="4" t="str">
        <f t="shared" ref="AE40" si="204">M40&amp;N40&amp;S40&amp;O40</f>
        <v>.</v>
      </c>
      <c r="AF40" s="51" t="str">
        <f t="shared" ref="AF40" si="205">IF(K41="1: 自由形",1,IF(K41="2: 背泳ぎ",2,IF(K41="3: 平泳ぎ",3,IF(K41="4: バタフライ",4,IF(K41="5: 個人メドレー",5,"")))))</f>
        <v/>
      </c>
      <c r="AG40" s="53" t="str">
        <f t="shared" ref="AG40" si="206">IF(J41="1:  25m","0025",IF(J41="2:  50m","0050",IF(J41="3: 100m","0100",IF(J41="4: 200m","0200",""))))</f>
        <v/>
      </c>
      <c r="AH40" s="4" t="str">
        <f t="shared" ref="AH40" si="207">AF40&amp;AG40</f>
        <v/>
      </c>
      <c r="AI40" s="4" t="str">
        <f t="shared" ref="AI40" si="208">M41&amp;N41&amp;S40&amp;O41</f>
        <v>.</v>
      </c>
    </row>
    <row r="41" spans="1:35" ht="16.5" customHeight="1">
      <c r="A41" s="74"/>
      <c r="B41" s="66"/>
      <c r="C41" s="76"/>
      <c r="D41" s="41"/>
      <c r="E41" s="78"/>
      <c r="F41" s="78"/>
      <c r="G41" s="78"/>
      <c r="H41" s="80"/>
      <c r="I41" s="82"/>
      <c r="J41" s="42"/>
      <c r="K41" s="42"/>
      <c r="L41" s="42"/>
      <c r="M41" s="43"/>
      <c r="N41" s="43"/>
      <c r="O41" s="43"/>
      <c r="S41" s="5" t="s">
        <v>15</v>
      </c>
      <c r="AB41" s="51"/>
      <c r="AC41" s="53"/>
    </row>
    <row r="42" spans="1:35" ht="16.5" customHeight="1">
      <c r="A42" s="65">
        <f t="shared" ref="A42" si="209">A40+1</f>
        <v>16</v>
      </c>
      <c r="B42" s="65"/>
      <c r="C42" s="75"/>
      <c r="D42" s="38"/>
      <c r="E42" s="77"/>
      <c r="F42" s="77"/>
      <c r="G42" s="77"/>
      <c r="H42" s="79"/>
      <c r="I42" s="81"/>
      <c r="J42" s="40"/>
      <c r="K42" s="40"/>
      <c r="L42" s="40"/>
      <c r="M42" s="39"/>
      <c r="N42" s="39"/>
      <c r="O42" s="39"/>
      <c r="S42" s="5" t="s">
        <v>15</v>
      </c>
      <c r="T42" s="49">
        <f>A42</f>
        <v>16</v>
      </c>
      <c r="U42" s="49">
        <f>'集計＆リレーエントリー'!$D$4</f>
        <v>0</v>
      </c>
      <c r="V42" s="17">
        <f>'集計＆リレーエントリー'!D37</f>
        <v>0</v>
      </c>
      <c r="W42" s="4">
        <f t="shared" ref="W42" si="210">D43</f>
        <v>0</v>
      </c>
      <c r="X42" s="4">
        <f t="shared" ref="X42" si="211">D42</f>
        <v>0</v>
      </c>
      <c r="Y42" s="51" t="str">
        <f t="shared" ref="Y42" si="212">IF(C42="1: 男",1,IF(C42="2: 女",2,""))</f>
        <v/>
      </c>
      <c r="Z42" s="4" t="str">
        <f t="shared" ref="Z42" si="213">E42&amp;F42&amp;G42</f>
        <v/>
      </c>
      <c r="AA42" s="52">
        <f t="shared" ref="AA42" si="214">I42</f>
        <v>0</v>
      </c>
      <c r="AB42" s="51" t="str">
        <f t="shared" ref="AB42" si="215">IF(K42="1: 自由形",1,IF(K42="2: 背泳ぎ",2,IF(K42="3: 平泳ぎ",3,IF(K42="4: バタフライ",4,IF(K42="5: 個人メドレー",5,"")))))</f>
        <v/>
      </c>
      <c r="AC42" s="53" t="str">
        <f t="shared" ref="AC42" si="216">IF(J42="1:  25m","0025",IF(J42="2:  50m","0050",IF(J42="3: 100m","0100",IF(J42="4: 200m","0200",""))))</f>
        <v/>
      </c>
      <c r="AD42" s="4" t="str">
        <f t="shared" ref="AD42" si="217">AB42&amp;AC42</f>
        <v/>
      </c>
      <c r="AE42" s="4" t="str">
        <f t="shared" ref="AE42" si="218">M42&amp;N42&amp;S42&amp;O42</f>
        <v>.</v>
      </c>
      <c r="AF42" s="51" t="str">
        <f t="shared" ref="AF42" si="219">IF(K43="1: 自由形",1,IF(K43="2: 背泳ぎ",2,IF(K43="3: 平泳ぎ",3,IF(K43="4: バタフライ",4,IF(K43="5: 個人メドレー",5,"")))))</f>
        <v/>
      </c>
      <c r="AG42" s="53" t="str">
        <f t="shared" ref="AG42" si="220">IF(J43="1:  25m","0025",IF(J43="2:  50m","0050",IF(J43="3: 100m","0100",IF(J43="4: 200m","0200",""))))</f>
        <v/>
      </c>
      <c r="AH42" s="4" t="str">
        <f t="shared" ref="AH42" si="221">AF42&amp;AG42</f>
        <v/>
      </c>
      <c r="AI42" s="4" t="str">
        <f t="shared" ref="AI42" si="222">M43&amp;N43&amp;S42&amp;O43</f>
        <v>.</v>
      </c>
    </row>
    <row r="43" spans="1:35" ht="16.5" customHeight="1">
      <c r="A43" s="74"/>
      <c r="B43" s="66"/>
      <c r="C43" s="76"/>
      <c r="D43" s="41"/>
      <c r="E43" s="78"/>
      <c r="F43" s="78"/>
      <c r="G43" s="78"/>
      <c r="H43" s="80"/>
      <c r="I43" s="82"/>
      <c r="J43" s="42"/>
      <c r="K43" s="42"/>
      <c r="L43" s="42"/>
      <c r="M43" s="43"/>
      <c r="N43" s="43"/>
      <c r="O43" s="43"/>
      <c r="S43" s="5" t="s">
        <v>15</v>
      </c>
      <c r="AB43" s="51"/>
      <c r="AC43" s="53"/>
    </row>
    <row r="44" spans="1:35" ht="16.5" customHeight="1">
      <c r="A44" s="65">
        <f t="shared" ref="A44" si="223">A42+1</f>
        <v>17</v>
      </c>
      <c r="B44" s="65"/>
      <c r="C44" s="75"/>
      <c r="D44" s="38"/>
      <c r="E44" s="77"/>
      <c r="F44" s="77"/>
      <c r="G44" s="77"/>
      <c r="H44" s="79"/>
      <c r="I44" s="81"/>
      <c r="J44" s="40"/>
      <c r="K44" s="40"/>
      <c r="L44" s="40"/>
      <c r="M44" s="39"/>
      <c r="N44" s="39"/>
      <c r="O44" s="39"/>
      <c r="S44" s="5" t="s">
        <v>15</v>
      </c>
      <c r="T44" s="49">
        <f>A44</f>
        <v>17</v>
      </c>
      <c r="U44" s="49">
        <f>'集計＆リレーエントリー'!$D$4</f>
        <v>0</v>
      </c>
      <c r="V44" s="17">
        <f>'集計＆リレーエントリー'!D39</f>
        <v>0</v>
      </c>
      <c r="W44" s="4">
        <f t="shared" ref="W44" si="224">D45</f>
        <v>0</v>
      </c>
      <c r="X44" s="4">
        <f t="shared" ref="X44" si="225">D44</f>
        <v>0</v>
      </c>
      <c r="Y44" s="51" t="str">
        <f t="shared" ref="Y44" si="226">IF(C44="1: 男",1,IF(C44="2: 女",2,""))</f>
        <v/>
      </c>
      <c r="Z44" s="4" t="str">
        <f t="shared" ref="Z44" si="227">E44&amp;F44&amp;G44</f>
        <v/>
      </c>
      <c r="AA44" s="52">
        <f t="shared" ref="AA44" si="228">I44</f>
        <v>0</v>
      </c>
      <c r="AB44" s="51" t="str">
        <f t="shared" ref="AB44" si="229">IF(K44="1: 自由形",1,IF(K44="2: 背泳ぎ",2,IF(K44="3: 平泳ぎ",3,IF(K44="4: バタフライ",4,IF(K44="5: 個人メドレー",5,"")))))</f>
        <v/>
      </c>
      <c r="AC44" s="53" t="str">
        <f t="shared" ref="AC44" si="230">IF(J44="1:  25m","0025",IF(J44="2:  50m","0050",IF(J44="3: 100m","0100",IF(J44="4: 200m","0200",""))))</f>
        <v/>
      </c>
      <c r="AD44" s="4" t="str">
        <f t="shared" ref="AD44" si="231">AB44&amp;AC44</f>
        <v/>
      </c>
      <c r="AE44" s="4" t="str">
        <f t="shared" ref="AE44" si="232">M44&amp;N44&amp;S44&amp;O44</f>
        <v>.</v>
      </c>
      <c r="AF44" s="51" t="str">
        <f t="shared" ref="AF44" si="233">IF(K45="1: 自由形",1,IF(K45="2: 背泳ぎ",2,IF(K45="3: 平泳ぎ",3,IF(K45="4: バタフライ",4,IF(K45="5: 個人メドレー",5,"")))))</f>
        <v/>
      </c>
      <c r="AG44" s="53" t="str">
        <f t="shared" ref="AG44" si="234">IF(J45="1:  25m","0025",IF(J45="2:  50m","0050",IF(J45="3: 100m","0100",IF(J45="4: 200m","0200",""))))</f>
        <v/>
      </c>
      <c r="AH44" s="4" t="str">
        <f t="shared" ref="AH44" si="235">AF44&amp;AG44</f>
        <v/>
      </c>
      <c r="AI44" s="4" t="str">
        <f t="shared" ref="AI44" si="236">M45&amp;N45&amp;S44&amp;O45</f>
        <v>.</v>
      </c>
    </row>
    <row r="45" spans="1:35" ht="16.5" customHeight="1">
      <c r="A45" s="74"/>
      <c r="B45" s="66"/>
      <c r="C45" s="76"/>
      <c r="D45" s="41"/>
      <c r="E45" s="78"/>
      <c r="F45" s="78"/>
      <c r="G45" s="78"/>
      <c r="H45" s="80"/>
      <c r="I45" s="82"/>
      <c r="J45" s="42"/>
      <c r="K45" s="42"/>
      <c r="L45" s="42"/>
      <c r="M45" s="43"/>
      <c r="N45" s="43"/>
      <c r="O45" s="43"/>
      <c r="S45" s="5" t="s">
        <v>15</v>
      </c>
      <c r="AB45" s="51"/>
      <c r="AC45" s="53"/>
    </row>
    <row r="46" spans="1:35" ht="16.5" customHeight="1">
      <c r="A46" s="65">
        <f t="shared" ref="A46" si="237">A44+1</f>
        <v>18</v>
      </c>
      <c r="B46" s="65"/>
      <c r="C46" s="75"/>
      <c r="D46" s="38"/>
      <c r="E46" s="77"/>
      <c r="F46" s="77"/>
      <c r="G46" s="77"/>
      <c r="H46" s="79"/>
      <c r="I46" s="81"/>
      <c r="J46" s="40"/>
      <c r="K46" s="40"/>
      <c r="L46" s="40"/>
      <c r="M46" s="39"/>
      <c r="N46" s="39"/>
      <c r="O46" s="39"/>
      <c r="S46" s="5" t="s">
        <v>15</v>
      </c>
      <c r="T46" s="49">
        <f>A46</f>
        <v>18</v>
      </c>
      <c r="U46" s="49">
        <f>'集計＆リレーエントリー'!$D$4</f>
        <v>0</v>
      </c>
      <c r="V46" s="17">
        <f>'集計＆リレーエントリー'!D41</f>
        <v>0</v>
      </c>
      <c r="W46" s="4">
        <f t="shared" ref="W46" si="238">D47</f>
        <v>0</v>
      </c>
      <c r="X46" s="4">
        <f t="shared" ref="X46" si="239">D46</f>
        <v>0</v>
      </c>
      <c r="Y46" s="51" t="str">
        <f t="shared" ref="Y46" si="240">IF(C46="1: 男",1,IF(C46="2: 女",2,""))</f>
        <v/>
      </c>
      <c r="Z46" s="4" t="str">
        <f t="shared" ref="Z46" si="241">E46&amp;F46&amp;G46</f>
        <v/>
      </c>
      <c r="AA46" s="52">
        <f t="shared" ref="AA46" si="242">I46</f>
        <v>0</v>
      </c>
      <c r="AB46" s="51" t="str">
        <f t="shared" ref="AB46" si="243">IF(K46="1: 自由形",1,IF(K46="2: 背泳ぎ",2,IF(K46="3: 平泳ぎ",3,IF(K46="4: バタフライ",4,IF(K46="5: 個人メドレー",5,"")))))</f>
        <v/>
      </c>
      <c r="AC46" s="53" t="str">
        <f t="shared" ref="AC46" si="244">IF(J46="1:  25m","0025",IF(J46="2:  50m","0050",IF(J46="3: 100m","0100",IF(J46="4: 200m","0200",""))))</f>
        <v/>
      </c>
      <c r="AD46" s="4" t="str">
        <f t="shared" ref="AD46" si="245">AB46&amp;AC46</f>
        <v/>
      </c>
      <c r="AE46" s="4" t="str">
        <f t="shared" ref="AE46" si="246">M46&amp;N46&amp;S46&amp;O46</f>
        <v>.</v>
      </c>
      <c r="AF46" s="51" t="str">
        <f t="shared" ref="AF46" si="247">IF(K47="1: 自由形",1,IF(K47="2: 背泳ぎ",2,IF(K47="3: 平泳ぎ",3,IF(K47="4: バタフライ",4,IF(K47="5: 個人メドレー",5,"")))))</f>
        <v/>
      </c>
      <c r="AG46" s="53" t="str">
        <f t="shared" ref="AG46" si="248">IF(J47="1:  25m","0025",IF(J47="2:  50m","0050",IF(J47="3: 100m","0100",IF(J47="4: 200m","0200",""))))</f>
        <v/>
      </c>
      <c r="AH46" s="4" t="str">
        <f t="shared" ref="AH46" si="249">AF46&amp;AG46</f>
        <v/>
      </c>
      <c r="AI46" s="4" t="str">
        <f t="shared" ref="AI46" si="250">M47&amp;N47&amp;S46&amp;O47</f>
        <v>.</v>
      </c>
    </row>
    <row r="47" spans="1:35" ht="16.5" customHeight="1">
      <c r="A47" s="74"/>
      <c r="B47" s="66"/>
      <c r="C47" s="76"/>
      <c r="D47" s="41"/>
      <c r="E47" s="78"/>
      <c r="F47" s="78"/>
      <c r="G47" s="78"/>
      <c r="H47" s="80"/>
      <c r="I47" s="82"/>
      <c r="J47" s="42"/>
      <c r="K47" s="42"/>
      <c r="L47" s="42"/>
      <c r="M47" s="43"/>
      <c r="N47" s="43"/>
      <c r="O47" s="43"/>
      <c r="S47" s="5" t="s">
        <v>15</v>
      </c>
      <c r="AB47" s="51"/>
      <c r="AC47" s="53"/>
    </row>
    <row r="48" spans="1:35" ht="16.5" customHeight="1">
      <c r="A48" s="65">
        <f t="shared" ref="A48" si="251">A46+1</f>
        <v>19</v>
      </c>
      <c r="B48" s="65"/>
      <c r="C48" s="75"/>
      <c r="D48" s="38"/>
      <c r="E48" s="77"/>
      <c r="F48" s="77"/>
      <c r="G48" s="77"/>
      <c r="H48" s="79"/>
      <c r="I48" s="81"/>
      <c r="J48" s="40"/>
      <c r="K48" s="40"/>
      <c r="L48" s="40"/>
      <c r="M48" s="39"/>
      <c r="N48" s="39"/>
      <c r="O48" s="39"/>
      <c r="S48" s="5" t="s">
        <v>15</v>
      </c>
      <c r="T48" s="49">
        <f>A48</f>
        <v>19</v>
      </c>
      <c r="U48" s="49">
        <f>'集計＆リレーエントリー'!$D$4</f>
        <v>0</v>
      </c>
      <c r="V48" s="17">
        <f>'集計＆リレーエントリー'!D43</f>
        <v>0</v>
      </c>
      <c r="W48" s="4">
        <f t="shared" ref="W48" si="252">D49</f>
        <v>0</v>
      </c>
      <c r="X48" s="4">
        <f t="shared" ref="X48" si="253">D48</f>
        <v>0</v>
      </c>
      <c r="Y48" s="51" t="str">
        <f t="shared" ref="Y48" si="254">IF(C48="1: 男",1,IF(C48="2: 女",2,""))</f>
        <v/>
      </c>
      <c r="Z48" s="4" t="str">
        <f t="shared" ref="Z48" si="255">E48&amp;F48&amp;G48</f>
        <v/>
      </c>
      <c r="AA48" s="52">
        <f t="shared" ref="AA48" si="256">I48</f>
        <v>0</v>
      </c>
      <c r="AB48" s="51" t="str">
        <f t="shared" ref="AB48" si="257">IF(K48="1: 自由形",1,IF(K48="2: 背泳ぎ",2,IF(K48="3: 平泳ぎ",3,IF(K48="4: バタフライ",4,IF(K48="5: 個人メドレー",5,"")))))</f>
        <v/>
      </c>
      <c r="AC48" s="53" t="str">
        <f t="shared" ref="AC48" si="258">IF(J48="1:  25m","0025",IF(J48="2:  50m","0050",IF(J48="3: 100m","0100",IF(J48="4: 200m","0200",""))))</f>
        <v/>
      </c>
      <c r="AD48" s="4" t="str">
        <f t="shared" ref="AD48" si="259">AB48&amp;AC48</f>
        <v/>
      </c>
      <c r="AE48" s="4" t="str">
        <f t="shared" ref="AE48" si="260">M48&amp;N48&amp;S48&amp;O48</f>
        <v>.</v>
      </c>
      <c r="AF48" s="51" t="str">
        <f t="shared" ref="AF48" si="261">IF(K49="1: 自由形",1,IF(K49="2: 背泳ぎ",2,IF(K49="3: 平泳ぎ",3,IF(K49="4: バタフライ",4,IF(K49="5: 個人メドレー",5,"")))))</f>
        <v/>
      </c>
      <c r="AG48" s="53" t="str">
        <f t="shared" ref="AG48" si="262">IF(J49="1:  25m","0025",IF(J49="2:  50m","0050",IF(J49="3: 100m","0100",IF(J49="4: 200m","0200",""))))</f>
        <v/>
      </c>
      <c r="AH48" s="4" t="str">
        <f t="shared" ref="AH48" si="263">AF48&amp;AG48</f>
        <v/>
      </c>
      <c r="AI48" s="4" t="str">
        <f t="shared" ref="AI48" si="264">M49&amp;N49&amp;S48&amp;O49</f>
        <v>.</v>
      </c>
    </row>
    <row r="49" spans="1:35" ht="16.5" customHeight="1">
      <c r="A49" s="74"/>
      <c r="B49" s="66"/>
      <c r="C49" s="76"/>
      <c r="D49" s="41"/>
      <c r="E49" s="78"/>
      <c r="F49" s="78"/>
      <c r="G49" s="78"/>
      <c r="H49" s="80"/>
      <c r="I49" s="82"/>
      <c r="J49" s="42"/>
      <c r="K49" s="42"/>
      <c r="L49" s="42"/>
      <c r="M49" s="43"/>
      <c r="N49" s="43"/>
      <c r="O49" s="43"/>
      <c r="S49" s="5" t="s">
        <v>15</v>
      </c>
      <c r="AB49" s="51"/>
      <c r="AC49" s="53"/>
    </row>
    <row r="50" spans="1:35" ht="16.5" customHeight="1">
      <c r="A50" s="65">
        <f t="shared" ref="A50" si="265">A48+1</f>
        <v>20</v>
      </c>
      <c r="B50" s="65"/>
      <c r="C50" s="75"/>
      <c r="D50" s="38"/>
      <c r="E50" s="77"/>
      <c r="F50" s="77"/>
      <c r="G50" s="77"/>
      <c r="H50" s="79"/>
      <c r="I50" s="81"/>
      <c r="J50" s="40"/>
      <c r="K50" s="40"/>
      <c r="L50" s="40"/>
      <c r="M50" s="39"/>
      <c r="N50" s="39"/>
      <c r="O50" s="39"/>
      <c r="S50" s="5" t="s">
        <v>15</v>
      </c>
      <c r="T50" s="49">
        <f>A50</f>
        <v>20</v>
      </c>
      <c r="U50" s="49">
        <f>'集計＆リレーエントリー'!$D$4</f>
        <v>0</v>
      </c>
      <c r="V50" s="17">
        <f>'集計＆リレーエントリー'!D45</f>
        <v>0</v>
      </c>
      <c r="W50" s="4">
        <f t="shared" ref="W50" si="266">D51</f>
        <v>0</v>
      </c>
      <c r="X50" s="4">
        <f t="shared" ref="X50" si="267">D50</f>
        <v>0</v>
      </c>
      <c r="Y50" s="51" t="str">
        <f t="shared" ref="Y50" si="268">IF(C50="1: 男",1,IF(C50="2: 女",2,""))</f>
        <v/>
      </c>
      <c r="Z50" s="4" t="str">
        <f t="shared" ref="Z50" si="269">E50&amp;F50&amp;G50</f>
        <v/>
      </c>
      <c r="AA50" s="52">
        <f t="shared" ref="AA50" si="270">I50</f>
        <v>0</v>
      </c>
      <c r="AB50" s="51" t="str">
        <f t="shared" ref="AB50" si="271">IF(K50="1: 自由形",1,IF(K50="2: 背泳ぎ",2,IF(K50="3: 平泳ぎ",3,IF(K50="4: バタフライ",4,IF(K50="5: 個人メドレー",5,"")))))</f>
        <v/>
      </c>
      <c r="AC50" s="53" t="str">
        <f t="shared" ref="AC50" si="272">IF(J50="1:  25m","0025",IF(J50="2:  50m","0050",IF(J50="3: 100m","0100",IF(J50="4: 200m","0200",""))))</f>
        <v/>
      </c>
      <c r="AD50" s="4" t="str">
        <f t="shared" ref="AD50" si="273">AB50&amp;AC50</f>
        <v/>
      </c>
      <c r="AE50" s="4" t="str">
        <f t="shared" ref="AE50" si="274">M50&amp;N50&amp;S50&amp;O50</f>
        <v>.</v>
      </c>
      <c r="AF50" s="51" t="str">
        <f t="shared" ref="AF50" si="275">IF(K51="1: 自由形",1,IF(K51="2: 背泳ぎ",2,IF(K51="3: 平泳ぎ",3,IF(K51="4: バタフライ",4,IF(K51="5: 個人メドレー",5,"")))))</f>
        <v/>
      </c>
      <c r="AG50" s="53" t="str">
        <f t="shared" ref="AG50" si="276">IF(J51="1:  25m","0025",IF(J51="2:  50m","0050",IF(J51="3: 100m","0100",IF(J51="4: 200m","0200",""))))</f>
        <v/>
      </c>
      <c r="AH50" s="4" t="str">
        <f t="shared" ref="AH50" si="277">AF50&amp;AG50</f>
        <v/>
      </c>
      <c r="AI50" s="4" t="str">
        <f t="shared" ref="AI50" si="278">M51&amp;N51&amp;S50&amp;O51</f>
        <v>.</v>
      </c>
    </row>
    <row r="51" spans="1:35" ht="16.5" customHeight="1">
      <c r="A51" s="66"/>
      <c r="B51" s="66"/>
      <c r="C51" s="76"/>
      <c r="D51" s="41"/>
      <c r="E51" s="78"/>
      <c r="F51" s="78"/>
      <c r="G51" s="78"/>
      <c r="H51" s="80"/>
      <c r="I51" s="82"/>
      <c r="J51" s="42"/>
      <c r="K51" s="42"/>
      <c r="L51" s="42"/>
      <c r="M51" s="43"/>
      <c r="N51" s="43"/>
      <c r="O51" s="43"/>
      <c r="S51" s="5" t="s">
        <v>15</v>
      </c>
      <c r="AB51" s="51"/>
      <c r="AC51" s="53"/>
    </row>
    <row r="52" spans="1:35" ht="16.5" customHeight="1">
      <c r="A52" s="65">
        <f t="shared" ref="A52" si="279">A50+1</f>
        <v>21</v>
      </c>
      <c r="B52" s="65"/>
      <c r="C52" s="75"/>
      <c r="D52" s="38"/>
      <c r="E52" s="77"/>
      <c r="F52" s="77"/>
      <c r="G52" s="77"/>
      <c r="H52" s="79"/>
      <c r="I52" s="81"/>
      <c r="J52" s="40"/>
      <c r="K52" s="40"/>
      <c r="L52" s="40"/>
      <c r="M52" s="39"/>
      <c r="N52" s="39"/>
      <c r="O52" s="39"/>
      <c r="S52" s="5" t="s">
        <v>15</v>
      </c>
      <c r="T52" s="49">
        <f>A52</f>
        <v>21</v>
      </c>
      <c r="U52" s="49">
        <f>'集計＆リレーエントリー'!$D$4</f>
        <v>0</v>
      </c>
      <c r="V52" s="17">
        <f>'集計＆リレーエントリー'!D47</f>
        <v>0</v>
      </c>
      <c r="W52" s="4">
        <f t="shared" ref="W52" si="280">D53</f>
        <v>0</v>
      </c>
      <c r="X52" s="4">
        <f t="shared" ref="X52" si="281">D52</f>
        <v>0</v>
      </c>
      <c r="Y52" s="51" t="str">
        <f t="shared" ref="Y52" si="282">IF(C52="1: 男",1,IF(C52="2: 女",2,""))</f>
        <v/>
      </c>
      <c r="Z52" s="4" t="str">
        <f t="shared" ref="Z52" si="283">E52&amp;F52&amp;G52</f>
        <v/>
      </c>
      <c r="AA52" s="52">
        <f t="shared" ref="AA52" si="284">I52</f>
        <v>0</v>
      </c>
      <c r="AB52" s="51" t="str">
        <f t="shared" ref="AB52" si="285">IF(K52="1: 自由形",1,IF(K52="2: 背泳ぎ",2,IF(K52="3: 平泳ぎ",3,IF(K52="4: バタフライ",4,IF(K52="5: 個人メドレー",5,"")))))</f>
        <v/>
      </c>
      <c r="AC52" s="53" t="str">
        <f t="shared" ref="AC52" si="286">IF(J52="1:  25m","0025",IF(J52="2:  50m","0050",IF(J52="3: 100m","0100",IF(J52="4: 200m","0200",""))))</f>
        <v/>
      </c>
      <c r="AD52" s="4" t="str">
        <f t="shared" ref="AD52" si="287">AB52&amp;AC52</f>
        <v/>
      </c>
      <c r="AE52" s="4" t="str">
        <f t="shared" ref="AE52" si="288">M52&amp;N52&amp;S52&amp;O52</f>
        <v>.</v>
      </c>
      <c r="AF52" s="51" t="str">
        <f t="shared" ref="AF52" si="289">IF(K53="1: 自由形",1,IF(K53="2: 背泳ぎ",2,IF(K53="3: 平泳ぎ",3,IF(K53="4: バタフライ",4,IF(K53="5: 個人メドレー",5,"")))))</f>
        <v/>
      </c>
      <c r="AG52" s="53" t="str">
        <f t="shared" ref="AG52" si="290">IF(J53="1:  25m","0025",IF(J53="2:  50m","0050",IF(J53="3: 100m","0100",IF(J53="4: 200m","0200",""))))</f>
        <v/>
      </c>
      <c r="AH52" s="4" t="str">
        <f t="shared" ref="AH52" si="291">AF52&amp;AG52</f>
        <v/>
      </c>
      <c r="AI52" s="4" t="str">
        <f t="shared" ref="AI52" si="292">M53&amp;N53&amp;S52&amp;O53</f>
        <v>.</v>
      </c>
    </row>
    <row r="53" spans="1:35" ht="16.5" customHeight="1">
      <c r="A53" s="74"/>
      <c r="B53" s="66"/>
      <c r="C53" s="76"/>
      <c r="D53" s="41"/>
      <c r="E53" s="78"/>
      <c r="F53" s="78"/>
      <c r="G53" s="78"/>
      <c r="H53" s="80"/>
      <c r="I53" s="82"/>
      <c r="J53" s="42"/>
      <c r="K53" s="42"/>
      <c r="L53" s="42"/>
      <c r="M53" s="43"/>
      <c r="N53" s="43"/>
      <c r="O53" s="43"/>
      <c r="S53" s="5" t="s">
        <v>15</v>
      </c>
      <c r="AB53" s="51"/>
      <c r="AC53" s="53"/>
    </row>
    <row r="54" spans="1:35" ht="16.5" customHeight="1">
      <c r="A54" s="65">
        <f t="shared" ref="A54" si="293">A52+1</f>
        <v>22</v>
      </c>
      <c r="B54" s="65"/>
      <c r="C54" s="75"/>
      <c r="D54" s="38"/>
      <c r="E54" s="77"/>
      <c r="F54" s="77"/>
      <c r="G54" s="77"/>
      <c r="H54" s="79"/>
      <c r="I54" s="81"/>
      <c r="J54" s="40"/>
      <c r="K54" s="40"/>
      <c r="L54" s="40"/>
      <c r="M54" s="39"/>
      <c r="N54" s="39"/>
      <c r="O54" s="39"/>
      <c r="S54" s="5" t="s">
        <v>15</v>
      </c>
      <c r="T54" s="49">
        <f>A54</f>
        <v>22</v>
      </c>
      <c r="U54" s="49">
        <f>'集計＆リレーエントリー'!$D$4</f>
        <v>0</v>
      </c>
      <c r="V54" s="17">
        <f>'集計＆リレーエントリー'!D49</f>
        <v>0</v>
      </c>
      <c r="W54" s="4">
        <f t="shared" ref="W54" si="294">D55</f>
        <v>0</v>
      </c>
      <c r="X54" s="4">
        <f t="shared" ref="X54" si="295">D54</f>
        <v>0</v>
      </c>
      <c r="Y54" s="51" t="str">
        <f t="shared" ref="Y54" si="296">IF(C54="1: 男",1,IF(C54="2: 女",2,""))</f>
        <v/>
      </c>
      <c r="Z54" s="4" t="str">
        <f t="shared" ref="Z54" si="297">E54&amp;F54&amp;G54</f>
        <v/>
      </c>
      <c r="AA54" s="52">
        <f t="shared" ref="AA54" si="298">I54</f>
        <v>0</v>
      </c>
      <c r="AB54" s="51" t="str">
        <f t="shared" ref="AB54" si="299">IF(K54="1: 自由形",1,IF(K54="2: 背泳ぎ",2,IF(K54="3: 平泳ぎ",3,IF(K54="4: バタフライ",4,IF(K54="5: 個人メドレー",5,"")))))</f>
        <v/>
      </c>
      <c r="AC54" s="53" t="str">
        <f t="shared" ref="AC54" si="300">IF(J54="1:  25m","0025",IF(J54="2:  50m","0050",IF(J54="3: 100m","0100",IF(J54="4: 200m","0200",""))))</f>
        <v/>
      </c>
      <c r="AD54" s="4" t="str">
        <f t="shared" ref="AD54" si="301">AB54&amp;AC54</f>
        <v/>
      </c>
      <c r="AE54" s="4" t="str">
        <f t="shared" ref="AE54" si="302">M54&amp;N54&amp;S54&amp;O54</f>
        <v>.</v>
      </c>
      <c r="AF54" s="51" t="str">
        <f t="shared" ref="AF54" si="303">IF(K55="1: 自由形",1,IF(K55="2: 背泳ぎ",2,IF(K55="3: 平泳ぎ",3,IF(K55="4: バタフライ",4,IF(K55="5: 個人メドレー",5,"")))))</f>
        <v/>
      </c>
      <c r="AG54" s="53" t="str">
        <f t="shared" ref="AG54" si="304">IF(J55="1:  25m","0025",IF(J55="2:  50m","0050",IF(J55="3: 100m","0100",IF(J55="4: 200m","0200",""))))</f>
        <v/>
      </c>
      <c r="AH54" s="4" t="str">
        <f t="shared" ref="AH54" si="305">AF54&amp;AG54</f>
        <v/>
      </c>
      <c r="AI54" s="4" t="str">
        <f t="shared" ref="AI54" si="306">M55&amp;N55&amp;S54&amp;O55</f>
        <v>.</v>
      </c>
    </row>
    <row r="55" spans="1:35" ht="16.5" customHeight="1">
      <c r="A55" s="74"/>
      <c r="B55" s="66"/>
      <c r="C55" s="76"/>
      <c r="D55" s="41"/>
      <c r="E55" s="78"/>
      <c r="F55" s="78"/>
      <c r="G55" s="78"/>
      <c r="H55" s="80"/>
      <c r="I55" s="82"/>
      <c r="J55" s="42"/>
      <c r="K55" s="42"/>
      <c r="L55" s="42"/>
      <c r="M55" s="43"/>
      <c r="N55" s="43"/>
      <c r="O55" s="43"/>
      <c r="S55" s="5" t="s">
        <v>15</v>
      </c>
      <c r="AB55" s="51"/>
      <c r="AC55" s="53"/>
    </row>
    <row r="56" spans="1:35" ht="16.5" customHeight="1">
      <c r="A56" s="65">
        <f t="shared" ref="A56" si="307">A54+1</f>
        <v>23</v>
      </c>
      <c r="B56" s="65"/>
      <c r="C56" s="75"/>
      <c r="D56" s="38"/>
      <c r="E56" s="77"/>
      <c r="F56" s="77"/>
      <c r="G56" s="77"/>
      <c r="H56" s="79"/>
      <c r="I56" s="81"/>
      <c r="J56" s="40"/>
      <c r="K56" s="40"/>
      <c r="L56" s="40"/>
      <c r="M56" s="39"/>
      <c r="N56" s="39"/>
      <c r="O56" s="39"/>
      <c r="S56" s="5" t="s">
        <v>15</v>
      </c>
      <c r="T56" s="49">
        <f>A56</f>
        <v>23</v>
      </c>
      <c r="U56" s="49">
        <f>'集計＆リレーエントリー'!$D$4</f>
        <v>0</v>
      </c>
      <c r="V56" s="17">
        <f>'集計＆リレーエントリー'!D51</f>
        <v>0</v>
      </c>
      <c r="W56" s="4">
        <f t="shared" ref="W56" si="308">D57</f>
        <v>0</v>
      </c>
      <c r="X56" s="4">
        <f t="shared" ref="X56" si="309">D56</f>
        <v>0</v>
      </c>
      <c r="Y56" s="51" t="str">
        <f t="shared" ref="Y56" si="310">IF(C56="1: 男",1,IF(C56="2: 女",2,""))</f>
        <v/>
      </c>
      <c r="Z56" s="4" t="str">
        <f t="shared" ref="Z56" si="311">E56&amp;F56&amp;G56</f>
        <v/>
      </c>
      <c r="AA56" s="52">
        <f t="shared" ref="AA56" si="312">I56</f>
        <v>0</v>
      </c>
      <c r="AB56" s="51" t="str">
        <f t="shared" ref="AB56" si="313">IF(K56="1: 自由形",1,IF(K56="2: 背泳ぎ",2,IF(K56="3: 平泳ぎ",3,IF(K56="4: バタフライ",4,IF(K56="5: 個人メドレー",5,"")))))</f>
        <v/>
      </c>
      <c r="AC56" s="53" t="str">
        <f t="shared" ref="AC56" si="314">IF(J56="1:  25m","0025",IF(J56="2:  50m","0050",IF(J56="3: 100m","0100",IF(J56="4: 200m","0200",""))))</f>
        <v/>
      </c>
      <c r="AD56" s="4" t="str">
        <f t="shared" ref="AD56" si="315">AB56&amp;AC56</f>
        <v/>
      </c>
      <c r="AE56" s="4" t="str">
        <f t="shared" ref="AE56" si="316">M56&amp;N56&amp;S56&amp;O56</f>
        <v>.</v>
      </c>
      <c r="AF56" s="51" t="str">
        <f t="shared" ref="AF56" si="317">IF(K57="1: 自由形",1,IF(K57="2: 背泳ぎ",2,IF(K57="3: 平泳ぎ",3,IF(K57="4: バタフライ",4,IF(K57="5: 個人メドレー",5,"")))))</f>
        <v/>
      </c>
      <c r="AG56" s="53" t="str">
        <f t="shared" ref="AG56" si="318">IF(J57="1:  25m","0025",IF(J57="2:  50m","0050",IF(J57="3: 100m","0100",IF(J57="4: 200m","0200",""))))</f>
        <v/>
      </c>
      <c r="AH56" s="4" t="str">
        <f t="shared" ref="AH56" si="319">AF56&amp;AG56</f>
        <v/>
      </c>
      <c r="AI56" s="4" t="str">
        <f t="shared" ref="AI56" si="320">M57&amp;N57&amp;S56&amp;O57</f>
        <v>.</v>
      </c>
    </row>
    <row r="57" spans="1:35" ht="16.5" customHeight="1">
      <c r="A57" s="74"/>
      <c r="B57" s="66"/>
      <c r="C57" s="76"/>
      <c r="D57" s="41"/>
      <c r="E57" s="78"/>
      <c r="F57" s="78"/>
      <c r="G57" s="78"/>
      <c r="H57" s="80"/>
      <c r="I57" s="82"/>
      <c r="J57" s="42"/>
      <c r="K57" s="42"/>
      <c r="L57" s="42"/>
      <c r="M57" s="43"/>
      <c r="N57" s="43"/>
      <c r="O57" s="43"/>
      <c r="S57" s="5" t="s">
        <v>15</v>
      </c>
      <c r="AB57" s="51"/>
      <c r="AC57" s="53"/>
    </row>
    <row r="58" spans="1:35" ht="16.5" customHeight="1">
      <c r="A58" s="65">
        <f t="shared" ref="A58" si="321">A56+1</f>
        <v>24</v>
      </c>
      <c r="B58" s="65"/>
      <c r="C58" s="75"/>
      <c r="D58" s="38"/>
      <c r="E58" s="77"/>
      <c r="F58" s="77"/>
      <c r="G58" s="77"/>
      <c r="H58" s="79"/>
      <c r="I58" s="81"/>
      <c r="J58" s="40"/>
      <c r="K58" s="40"/>
      <c r="L58" s="40"/>
      <c r="M58" s="39"/>
      <c r="N58" s="39"/>
      <c r="O58" s="39"/>
      <c r="S58" s="5" t="s">
        <v>15</v>
      </c>
      <c r="T58" s="49">
        <f>A58</f>
        <v>24</v>
      </c>
      <c r="U58" s="49">
        <f>'集計＆リレーエントリー'!$D$4</f>
        <v>0</v>
      </c>
      <c r="V58" s="17">
        <f>'集計＆リレーエントリー'!D53</f>
        <v>0</v>
      </c>
      <c r="W58" s="4">
        <f t="shared" ref="W58" si="322">D59</f>
        <v>0</v>
      </c>
      <c r="X58" s="4">
        <f t="shared" ref="X58" si="323">D58</f>
        <v>0</v>
      </c>
      <c r="Y58" s="51" t="str">
        <f t="shared" ref="Y58" si="324">IF(C58="1: 男",1,IF(C58="2: 女",2,""))</f>
        <v/>
      </c>
      <c r="Z58" s="4" t="str">
        <f t="shared" ref="Z58" si="325">E58&amp;F58&amp;G58</f>
        <v/>
      </c>
      <c r="AA58" s="52">
        <f t="shared" ref="AA58" si="326">I58</f>
        <v>0</v>
      </c>
      <c r="AB58" s="51" t="str">
        <f t="shared" ref="AB58" si="327">IF(K58="1: 自由形",1,IF(K58="2: 背泳ぎ",2,IF(K58="3: 平泳ぎ",3,IF(K58="4: バタフライ",4,IF(K58="5: 個人メドレー",5,"")))))</f>
        <v/>
      </c>
      <c r="AC58" s="53" t="str">
        <f t="shared" ref="AC58" si="328">IF(J58="1:  25m","0025",IF(J58="2:  50m","0050",IF(J58="3: 100m","0100",IF(J58="4: 200m","0200",""))))</f>
        <v/>
      </c>
      <c r="AD58" s="4" t="str">
        <f t="shared" ref="AD58" si="329">AB58&amp;AC58</f>
        <v/>
      </c>
      <c r="AE58" s="4" t="str">
        <f t="shared" ref="AE58" si="330">M58&amp;N58&amp;S58&amp;O58</f>
        <v>.</v>
      </c>
      <c r="AF58" s="51" t="str">
        <f t="shared" ref="AF58" si="331">IF(K59="1: 自由形",1,IF(K59="2: 背泳ぎ",2,IF(K59="3: 平泳ぎ",3,IF(K59="4: バタフライ",4,IF(K59="5: 個人メドレー",5,"")))))</f>
        <v/>
      </c>
      <c r="AG58" s="53" t="str">
        <f t="shared" ref="AG58" si="332">IF(J59="1:  25m","0025",IF(J59="2:  50m","0050",IF(J59="3: 100m","0100",IF(J59="4: 200m","0200",""))))</f>
        <v/>
      </c>
      <c r="AH58" s="4" t="str">
        <f t="shared" ref="AH58" si="333">AF58&amp;AG58</f>
        <v/>
      </c>
      <c r="AI58" s="4" t="str">
        <f t="shared" ref="AI58" si="334">M59&amp;N59&amp;S58&amp;O59</f>
        <v>.</v>
      </c>
    </row>
    <row r="59" spans="1:35" ht="16.5" customHeight="1">
      <c r="A59" s="66"/>
      <c r="B59" s="66"/>
      <c r="C59" s="83"/>
      <c r="D59" s="46"/>
      <c r="E59" s="84"/>
      <c r="F59" s="84"/>
      <c r="G59" s="84"/>
      <c r="H59" s="85"/>
      <c r="I59" s="86"/>
      <c r="J59" s="47"/>
      <c r="K59" s="47"/>
      <c r="L59" s="47"/>
      <c r="M59" s="48"/>
      <c r="N59" s="48"/>
      <c r="O59" s="48"/>
      <c r="S59" s="5" t="s">
        <v>15</v>
      </c>
      <c r="AB59" s="51"/>
      <c r="AC59" s="53"/>
    </row>
    <row r="60" spans="1:35" ht="16.5" customHeight="1">
      <c r="A60" s="65">
        <f t="shared" ref="A60" si="335">A58+1</f>
        <v>25</v>
      </c>
      <c r="B60" s="65"/>
      <c r="C60" s="75"/>
      <c r="D60" s="38"/>
      <c r="E60" s="77"/>
      <c r="F60" s="77"/>
      <c r="G60" s="77"/>
      <c r="H60" s="79"/>
      <c r="I60" s="81"/>
      <c r="J60" s="40"/>
      <c r="K60" s="40"/>
      <c r="L60" s="40"/>
      <c r="M60" s="39"/>
      <c r="N60" s="39"/>
      <c r="O60" s="39"/>
      <c r="S60" s="5" t="s">
        <v>15</v>
      </c>
      <c r="T60" s="49">
        <f>A60</f>
        <v>25</v>
      </c>
      <c r="U60" s="49">
        <f>'集計＆リレーエントリー'!$D$4</f>
        <v>0</v>
      </c>
      <c r="V60" s="17">
        <f>'集計＆リレーエントリー'!D55</f>
        <v>0</v>
      </c>
      <c r="W60" s="4">
        <f t="shared" ref="W60" si="336">D61</f>
        <v>0</v>
      </c>
      <c r="X60" s="4">
        <f t="shared" ref="X60" si="337">D60</f>
        <v>0</v>
      </c>
      <c r="Y60" s="51" t="str">
        <f t="shared" ref="Y60" si="338">IF(C60="1: 男",1,IF(C60="2: 女",2,""))</f>
        <v/>
      </c>
      <c r="Z60" s="4" t="str">
        <f t="shared" ref="Z60" si="339">E60&amp;F60&amp;G60</f>
        <v/>
      </c>
      <c r="AA60" s="52">
        <f t="shared" ref="AA60" si="340">I60</f>
        <v>0</v>
      </c>
      <c r="AB60" s="51" t="str">
        <f t="shared" ref="AB60" si="341">IF(K60="1: 自由形",1,IF(K60="2: 背泳ぎ",2,IF(K60="3: 平泳ぎ",3,IF(K60="4: バタフライ",4,IF(K60="5: 個人メドレー",5,"")))))</f>
        <v/>
      </c>
      <c r="AC60" s="53" t="str">
        <f t="shared" ref="AC60" si="342">IF(J60="1:  25m","0025",IF(J60="2:  50m","0050",IF(J60="3: 100m","0100",IF(J60="4: 200m","0200",""))))</f>
        <v/>
      </c>
      <c r="AD60" s="4" t="str">
        <f t="shared" ref="AD60" si="343">AB60&amp;AC60</f>
        <v/>
      </c>
      <c r="AE60" s="4" t="str">
        <f t="shared" ref="AE60" si="344">M60&amp;N60&amp;S60&amp;O60</f>
        <v>.</v>
      </c>
      <c r="AF60" s="51" t="str">
        <f t="shared" ref="AF60" si="345">IF(K61="1: 自由形",1,IF(K61="2: 背泳ぎ",2,IF(K61="3: 平泳ぎ",3,IF(K61="4: バタフライ",4,IF(K61="5: 個人メドレー",5,"")))))</f>
        <v/>
      </c>
      <c r="AG60" s="53" t="str">
        <f t="shared" ref="AG60" si="346">IF(J61="1:  25m","0025",IF(J61="2:  50m","0050",IF(J61="3: 100m","0100",IF(J61="4: 200m","0200",""))))</f>
        <v/>
      </c>
      <c r="AH60" s="4" t="str">
        <f t="shared" ref="AH60" si="347">AF60&amp;AG60</f>
        <v/>
      </c>
      <c r="AI60" s="4" t="str">
        <f t="shared" ref="AI60" si="348">M61&amp;N61&amp;S60&amp;O61</f>
        <v>.</v>
      </c>
    </row>
    <row r="61" spans="1:35" ht="16.5" customHeight="1">
      <c r="A61" s="74"/>
      <c r="B61" s="66"/>
      <c r="C61" s="76"/>
      <c r="D61" s="41"/>
      <c r="E61" s="78"/>
      <c r="F61" s="78"/>
      <c r="G61" s="78"/>
      <c r="H61" s="80"/>
      <c r="I61" s="82"/>
      <c r="J61" s="42"/>
      <c r="K61" s="42"/>
      <c r="L61" s="42"/>
      <c r="M61" s="43"/>
      <c r="N61" s="43"/>
      <c r="O61" s="43"/>
      <c r="S61" s="5" t="s">
        <v>15</v>
      </c>
      <c r="AB61" s="51"/>
      <c r="AC61" s="53"/>
    </row>
    <row r="62" spans="1:35" ht="16.5" customHeight="1">
      <c r="A62" s="65">
        <f t="shared" ref="A62" si="349">A60+1</f>
        <v>26</v>
      </c>
      <c r="B62" s="65"/>
      <c r="C62" s="75"/>
      <c r="D62" s="38"/>
      <c r="E62" s="77"/>
      <c r="F62" s="77"/>
      <c r="G62" s="77"/>
      <c r="H62" s="79"/>
      <c r="I62" s="81"/>
      <c r="J62" s="40"/>
      <c r="K62" s="40"/>
      <c r="L62" s="40"/>
      <c r="M62" s="39"/>
      <c r="N62" s="39"/>
      <c r="O62" s="39"/>
      <c r="S62" s="5" t="s">
        <v>15</v>
      </c>
      <c r="T62" s="49">
        <f>A62</f>
        <v>26</v>
      </c>
      <c r="U62" s="49">
        <f>'集計＆リレーエントリー'!$D$4</f>
        <v>0</v>
      </c>
      <c r="V62" s="17">
        <f>'集計＆リレーエントリー'!D57</f>
        <v>0</v>
      </c>
      <c r="W62" s="4">
        <f t="shared" ref="W62" si="350">D63</f>
        <v>0</v>
      </c>
      <c r="X62" s="4">
        <f t="shared" ref="X62" si="351">D62</f>
        <v>0</v>
      </c>
      <c r="Y62" s="51" t="str">
        <f t="shared" ref="Y62" si="352">IF(C62="1: 男",1,IF(C62="2: 女",2,""))</f>
        <v/>
      </c>
      <c r="Z62" s="4" t="str">
        <f t="shared" ref="Z62" si="353">E62&amp;F62&amp;G62</f>
        <v/>
      </c>
      <c r="AA62" s="52">
        <f t="shared" ref="AA62" si="354">I62</f>
        <v>0</v>
      </c>
      <c r="AB62" s="51" t="str">
        <f t="shared" ref="AB62" si="355">IF(K62="1: 自由形",1,IF(K62="2: 背泳ぎ",2,IF(K62="3: 平泳ぎ",3,IF(K62="4: バタフライ",4,IF(K62="5: 個人メドレー",5,"")))))</f>
        <v/>
      </c>
      <c r="AC62" s="53" t="str">
        <f t="shared" ref="AC62" si="356">IF(J62="1:  25m","0025",IF(J62="2:  50m","0050",IF(J62="3: 100m","0100",IF(J62="4: 200m","0200",""))))</f>
        <v/>
      </c>
      <c r="AD62" s="4" t="str">
        <f t="shared" ref="AD62" si="357">AB62&amp;AC62</f>
        <v/>
      </c>
      <c r="AE62" s="4" t="str">
        <f t="shared" ref="AE62" si="358">M62&amp;N62&amp;S62&amp;O62</f>
        <v>.</v>
      </c>
      <c r="AF62" s="51" t="str">
        <f t="shared" ref="AF62" si="359">IF(K63="1: 自由形",1,IF(K63="2: 背泳ぎ",2,IF(K63="3: 平泳ぎ",3,IF(K63="4: バタフライ",4,IF(K63="5: 個人メドレー",5,"")))))</f>
        <v/>
      </c>
      <c r="AG62" s="53" t="str">
        <f t="shared" ref="AG62" si="360">IF(J63="1:  25m","0025",IF(J63="2:  50m","0050",IF(J63="3: 100m","0100",IF(J63="4: 200m","0200",""))))</f>
        <v/>
      </c>
      <c r="AH62" s="4" t="str">
        <f t="shared" ref="AH62" si="361">AF62&amp;AG62</f>
        <v/>
      </c>
      <c r="AI62" s="4" t="str">
        <f t="shared" ref="AI62" si="362">M63&amp;N63&amp;S62&amp;O63</f>
        <v>.</v>
      </c>
    </row>
    <row r="63" spans="1:35" ht="16.5" customHeight="1">
      <c r="A63" s="74"/>
      <c r="B63" s="66"/>
      <c r="C63" s="76"/>
      <c r="D63" s="41"/>
      <c r="E63" s="78"/>
      <c r="F63" s="78"/>
      <c r="G63" s="78"/>
      <c r="H63" s="80"/>
      <c r="I63" s="82"/>
      <c r="J63" s="42"/>
      <c r="K63" s="42"/>
      <c r="L63" s="42"/>
      <c r="M63" s="43"/>
      <c r="N63" s="43"/>
      <c r="O63" s="43"/>
      <c r="S63" s="5" t="s">
        <v>15</v>
      </c>
      <c r="AB63" s="51"/>
      <c r="AC63" s="53"/>
    </row>
    <row r="64" spans="1:35" ht="16.5" customHeight="1">
      <c r="A64" s="65">
        <f t="shared" ref="A64" si="363">A62+1</f>
        <v>27</v>
      </c>
      <c r="B64" s="65"/>
      <c r="C64" s="75"/>
      <c r="D64" s="38"/>
      <c r="E64" s="77"/>
      <c r="F64" s="77"/>
      <c r="G64" s="77"/>
      <c r="H64" s="79"/>
      <c r="I64" s="81"/>
      <c r="J64" s="40"/>
      <c r="K64" s="40"/>
      <c r="L64" s="40"/>
      <c r="M64" s="39"/>
      <c r="N64" s="39"/>
      <c r="O64" s="39"/>
      <c r="S64" s="5" t="s">
        <v>15</v>
      </c>
      <c r="T64" s="49">
        <f>A64</f>
        <v>27</v>
      </c>
      <c r="U64" s="49">
        <f>'集計＆リレーエントリー'!$D$4</f>
        <v>0</v>
      </c>
      <c r="V64" s="17">
        <f>'集計＆リレーエントリー'!D59</f>
        <v>0</v>
      </c>
      <c r="W64" s="4">
        <f t="shared" ref="W64" si="364">D65</f>
        <v>0</v>
      </c>
      <c r="X64" s="4">
        <f t="shared" ref="X64" si="365">D64</f>
        <v>0</v>
      </c>
      <c r="Y64" s="51" t="str">
        <f t="shared" ref="Y64" si="366">IF(C64="1: 男",1,IF(C64="2: 女",2,""))</f>
        <v/>
      </c>
      <c r="Z64" s="4" t="str">
        <f t="shared" ref="Z64" si="367">E64&amp;F64&amp;G64</f>
        <v/>
      </c>
      <c r="AA64" s="52">
        <f t="shared" ref="AA64" si="368">I64</f>
        <v>0</v>
      </c>
      <c r="AB64" s="51" t="str">
        <f t="shared" ref="AB64" si="369">IF(K64="1: 自由形",1,IF(K64="2: 背泳ぎ",2,IF(K64="3: 平泳ぎ",3,IF(K64="4: バタフライ",4,IF(K64="5: 個人メドレー",5,"")))))</f>
        <v/>
      </c>
      <c r="AC64" s="53" t="str">
        <f t="shared" ref="AC64" si="370">IF(J64="1:  25m","0025",IF(J64="2:  50m","0050",IF(J64="3: 100m","0100",IF(J64="4: 200m","0200",""))))</f>
        <v/>
      </c>
      <c r="AD64" s="4" t="str">
        <f t="shared" ref="AD64" si="371">AB64&amp;AC64</f>
        <v/>
      </c>
      <c r="AE64" s="4" t="str">
        <f t="shared" ref="AE64" si="372">M64&amp;N64&amp;S64&amp;O64</f>
        <v>.</v>
      </c>
      <c r="AF64" s="51" t="str">
        <f t="shared" ref="AF64" si="373">IF(K65="1: 自由形",1,IF(K65="2: 背泳ぎ",2,IF(K65="3: 平泳ぎ",3,IF(K65="4: バタフライ",4,IF(K65="5: 個人メドレー",5,"")))))</f>
        <v/>
      </c>
      <c r="AG64" s="53" t="str">
        <f t="shared" ref="AG64" si="374">IF(J65="1:  25m","0025",IF(J65="2:  50m","0050",IF(J65="3: 100m","0100",IF(J65="4: 200m","0200",""))))</f>
        <v/>
      </c>
      <c r="AH64" s="4" t="str">
        <f t="shared" ref="AH64" si="375">AF64&amp;AG64</f>
        <v/>
      </c>
      <c r="AI64" s="4" t="str">
        <f t="shared" ref="AI64" si="376">M65&amp;N65&amp;S64&amp;O65</f>
        <v>.</v>
      </c>
    </row>
    <row r="65" spans="1:35" ht="16.5" customHeight="1">
      <c r="A65" s="74"/>
      <c r="B65" s="66"/>
      <c r="C65" s="76"/>
      <c r="D65" s="41"/>
      <c r="E65" s="78"/>
      <c r="F65" s="78"/>
      <c r="G65" s="78"/>
      <c r="H65" s="80"/>
      <c r="I65" s="82"/>
      <c r="J65" s="42"/>
      <c r="K65" s="42"/>
      <c r="L65" s="42"/>
      <c r="M65" s="43"/>
      <c r="N65" s="43"/>
      <c r="O65" s="43"/>
      <c r="S65" s="5" t="s">
        <v>15</v>
      </c>
      <c r="AB65" s="51"/>
      <c r="AC65" s="53"/>
    </row>
    <row r="66" spans="1:35" ht="16.5" customHeight="1">
      <c r="A66" s="65">
        <f t="shared" ref="A66" si="377">A64+1</f>
        <v>28</v>
      </c>
      <c r="B66" s="65"/>
      <c r="C66" s="75"/>
      <c r="D66" s="38"/>
      <c r="E66" s="77"/>
      <c r="F66" s="77"/>
      <c r="G66" s="77"/>
      <c r="H66" s="79"/>
      <c r="I66" s="81"/>
      <c r="J66" s="40"/>
      <c r="K66" s="40"/>
      <c r="L66" s="40"/>
      <c r="M66" s="39"/>
      <c r="N66" s="39"/>
      <c r="O66" s="39"/>
      <c r="S66" s="5" t="s">
        <v>15</v>
      </c>
      <c r="T66" s="49">
        <f>A66</f>
        <v>28</v>
      </c>
      <c r="U66" s="49">
        <f>'集計＆リレーエントリー'!$D$4</f>
        <v>0</v>
      </c>
      <c r="V66" s="17">
        <f>'集計＆リレーエントリー'!D61</f>
        <v>0</v>
      </c>
      <c r="W66" s="4">
        <f t="shared" ref="W66" si="378">D67</f>
        <v>0</v>
      </c>
      <c r="X66" s="4">
        <f t="shared" ref="X66" si="379">D66</f>
        <v>0</v>
      </c>
      <c r="Y66" s="51" t="str">
        <f t="shared" ref="Y66" si="380">IF(C66="1: 男",1,IF(C66="2: 女",2,""))</f>
        <v/>
      </c>
      <c r="Z66" s="4" t="str">
        <f t="shared" ref="Z66" si="381">E66&amp;F66&amp;G66</f>
        <v/>
      </c>
      <c r="AA66" s="52">
        <f t="shared" ref="AA66" si="382">I66</f>
        <v>0</v>
      </c>
      <c r="AB66" s="51" t="str">
        <f t="shared" ref="AB66" si="383">IF(K66="1: 自由形",1,IF(K66="2: 背泳ぎ",2,IF(K66="3: 平泳ぎ",3,IF(K66="4: バタフライ",4,IF(K66="5: 個人メドレー",5,"")))))</f>
        <v/>
      </c>
      <c r="AC66" s="53" t="str">
        <f t="shared" ref="AC66" si="384">IF(J66="1:  25m","0025",IF(J66="2:  50m","0050",IF(J66="3: 100m","0100",IF(J66="4: 200m","0200",""))))</f>
        <v/>
      </c>
      <c r="AD66" s="4" t="str">
        <f t="shared" ref="AD66" si="385">AB66&amp;AC66</f>
        <v/>
      </c>
      <c r="AE66" s="4" t="str">
        <f t="shared" ref="AE66" si="386">M66&amp;N66&amp;S66&amp;O66</f>
        <v>.</v>
      </c>
      <c r="AF66" s="51" t="str">
        <f t="shared" ref="AF66" si="387">IF(K67="1: 自由形",1,IF(K67="2: 背泳ぎ",2,IF(K67="3: 平泳ぎ",3,IF(K67="4: バタフライ",4,IF(K67="5: 個人メドレー",5,"")))))</f>
        <v/>
      </c>
      <c r="AG66" s="53" t="str">
        <f t="shared" ref="AG66" si="388">IF(J67="1:  25m","0025",IF(J67="2:  50m","0050",IF(J67="3: 100m","0100",IF(J67="4: 200m","0200",""))))</f>
        <v/>
      </c>
      <c r="AH66" s="4" t="str">
        <f t="shared" ref="AH66" si="389">AF66&amp;AG66</f>
        <v/>
      </c>
      <c r="AI66" s="4" t="str">
        <f t="shared" ref="AI66" si="390">M67&amp;N67&amp;S66&amp;O67</f>
        <v>.</v>
      </c>
    </row>
    <row r="67" spans="1:35" ht="16.5" customHeight="1">
      <c r="A67" s="74"/>
      <c r="B67" s="66"/>
      <c r="C67" s="76"/>
      <c r="D67" s="41"/>
      <c r="E67" s="78"/>
      <c r="F67" s="78"/>
      <c r="G67" s="78"/>
      <c r="H67" s="80"/>
      <c r="I67" s="82"/>
      <c r="J67" s="42"/>
      <c r="K67" s="42"/>
      <c r="L67" s="42"/>
      <c r="M67" s="43"/>
      <c r="N67" s="43"/>
      <c r="O67" s="43"/>
      <c r="S67" s="5" t="s">
        <v>15</v>
      </c>
      <c r="AB67" s="51"/>
      <c r="AC67" s="53"/>
    </row>
    <row r="68" spans="1:35" ht="16.5" customHeight="1">
      <c r="A68" s="65">
        <f t="shared" ref="A68" si="391">A66+1</f>
        <v>29</v>
      </c>
      <c r="B68" s="65"/>
      <c r="C68" s="75"/>
      <c r="D68" s="38"/>
      <c r="E68" s="77"/>
      <c r="F68" s="77"/>
      <c r="G68" s="77"/>
      <c r="H68" s="79"/>
      <c r="I68" s="81"/>
      <c r="J68" s="40"/>
      <c r="K68" s="40"/>
      <c r="L68" s="40"/>
      <c r="M68" s="39"/>
      <c r="N68" s="39"/>
      <c r="O68" s="39"/>
      <c r="S68" s="5" t="s">
        <v>15</v>
      </c>
      <c r="T68" s="49">
        <f>A68</f>
        <v>29</v>
      </c>
      <c r="U68" s="49">
        <f>'集計＆リレーエントリー'!$D$4</f>
        <v>0</v>
      </c>
      <c r="V68" s="17">
        <f>'集計＆リレーエントリー'!D63</f>
        <v>0</v>
      </c>
      <c r="W68" s="4">
        <f t="shared" ref="W68" si="392">D69</f>
        <v>0</v>
      </c>
      <c r="X68" s="4">
        <f t="shared" ref="X68" si="393">D68</f>
        <v>0</v>
      </c>
      <c r="Y68" s="51" t="str">
        <f t="shared" ref="Y68" si="394">IF(C68="1: 男",1,IF(C68="2: 女",2,""))</f>
        <v/>
      </c>
      <c r="Z68" s="4" t="str">
        <f t="shared" ref="Z68" si="395">E68&amp;F68&amp;G68</f>
        <v/>
      </c>
      <c r="AA68" s="52">
        <f t="shared" ref="AA68" si="396">I68</f>
        <v>0</v>
      </c>
      <c r="AB68" s="51" t="str">
        <f t="shared" ref="AB68" si="397">IF(K68="1: 自由形",1,IF(K68="2: 背泳ぎ",2,IF(K68="3: 平泳ぎ",3,IF(K68="4: バタフライ",4,IF(K68="5: 個人メドレー",5,"")))))</f>
        <v/>
      </c>
      <c r="AC68" s="53" t="str">
        <f t="shared" ref="AC68" si="398">IF(J68="1:  25m","0025",IF(J68="2:  50m","0050",IF(J68="3: 100m","0100",IF(J68="4: 200m","0200",""))))</f>
        <v/>
      </c>
      <c r="AD68" s="4" t="str">
        <f t="shared" ref="AD68" si="399">AB68&amp;AC68</f>
        <v/>
      </c>
      <c r="AE68" s="4" t="str">
        <f t="shared" ref="AE68" si="400">M68&amp;N68&amp;S68&amp;O68</f>
        <v>.</v>
      </c>
      <c r="AF68" s="51" t="str">
        <f t="shared" ref="AF68" si="401">IF(K69="1: 自由形",1,IF(K69="2: 背泳ぎ",2,IF(K69="3: 平泳ぎ",3,IF(K69="4: バタフライ",4,IF(K69="5: 個人メドレー",5,"")))))</f>
        <v/>
      </c>
      <c r="AG68" s="53" t="str">
        <f t="shared" ref="AG68" si="402">IF(J69="1:  25m","0025",IF(J69="2:  50m","0050",IF(J69="3: 100m","0100",IF(J69="4: 200m","0200",""))))</f>
        <v/>
      </c>
      <c r="AH68" s="4" t="str">
        <f t="shared" ref="AH68" si="403">AF68&amp;AG68</f>
        <v/>
      </c>
      <c r="AI68" s="4" t="str">
        <f t="shared" ref="AI68" si="404">M69&amp;N69&amp;S68&amp;O69</f>
        <v>.</v>
      </c>
    </row>
    <row r="69" spans="1:35" ht="16.5" customHeight="1">
      <c r="A69" s="74"/>
      <c r="B69" s="66"/>
      <c r="C69" s="76"/>
      <c r="D69" s="41"/>
      <c r="E69" s="78"/>
      <c r="F69" s="78"/>
      <c r="G69" s="78"/>
      <c r="H69" s="80"/>
      <c r="I69" s="82"/>
      <c r="J69" s="42"/>
      <c r="K69" s="42"/>
      <c r="L69" s="42"/>
      <c r="M69" s="43"/>
      <c r="N69" s="43"/>
      <c r="O69" s="43"/>
      <c r="S69" s="5" t="s">
        <v>15</v>
      </c>
      <c r="AB69" s="51"/>
      <c r="AC69" s="53"/>
    </row>
    <row r="70" spans="1:35" ht="16.5" customHeight="1">
      <c r="A70" s="65">
        <f t="shared" ref="A70" si="405">A68+1</f>
        <v>30</v>
      </c>
      <c r="B70" s="65"/>
      <c r="C70" s="75"/>
      <c r="D70" s="38"/>
      <c r="E70" s="77"/>
      <c r="F70" s="77"/>
      <c r="G70" s="77"/>
      <c r="H70" s="79"/>
      <c r="I70" s="81"/>
      <c r="J70" s="40"/>
      <c r="K70" s="40"/>
      <c r="L70" s="40"/>
      <c r="M70" s="39"/>
      <c r="N70" s="39"/>
      <c r="O70" s="39"/>
      <c r="S70" s="5" t="s">
        <v>15</v>
      </c>
      <c r="T70" s="49">
        <f>A70</f>
        <v>30</v>
      </c>
      <c r="U70" s="49">
        <f>'集計＆リレーエントリー'!$D$4</f>
        <v>0</v>
      </c>
      <c r="V70" s="17">
        <f>'集計＆リレーエントリー'!D65</f>
        <v>0</v>
      </c>
      <c r="W70" s="4">
        <f t="shared" ref="W70" si="406">D71</f>
        <v>0</v>
      </c>
      <c r="X70" s="4">
        <f t="shared" ref="X70" si="407">D70</f>
        <v>0</v>
      </c>
      <c r="Y70" s="51" t="str">
        <f t="shared" ref="Y70" si="408">IF(C70="1: 男",1,IF(C70="2: 女",2,""))</f>
        <v/>
      </c>
      <c r="Z70" s="4" t="str">
        <f t="shared" ref="Z70" si="409">E70&amp;F70&amp;G70</f>
        <v/>
      </c>
      <c r="AA70" s="52">
        <f t="shared" ref="AA70" si="410">I70</f>
        <v>0</v>
      </c>
      <c r="AB70" s="51" t="str">
        <f t="shared" ref="AB70" si="411">IF(K70="1: 自由形",1,IF(K70="2: 背泳ぎ",2,IF(K70="3: 平泳ぎ",3,IF(K70="4: バタフライ",4,IF(K70="5: 個人メドレー",5,"")))))</f>
        <v/>
      </c>
      <c r="AC70" s="53" t="str">
        <f t="shared" ref="AC70" si="412">IF(J70="1:  25m","0025",IF(J70="2:  50m","0050",IF(J70="3: 100m","0100",IF(J70="4: 200m","0200",""))))</f>
        <v/>
      </c>
      <c r="AD70" s="4" t="str">
        <f t="shared" ref="AD70" si="413">AB70&amp;AC70</f>
        <v/>
      </c>
      <c r="AE70" s="4" t="str">
        <f t="shared" ref="AE70" si="414">M70&amp;N70&amp;S70&amp;O70</f>
        <v>.</v>
      </c>
      <c r="AF70" s="51" t="str">
        <f t="shared" ref="AF70" si="415">IF(K71="1: 自由形",1,IF(K71="2: 背泳ぎ",2,IF(K71="3: 平泳ぎ",3,IF(K71="4: バタフライ",4,IF(K71="5: 個人メドレー",5,"")))))</f>
        <v/>
      </c>
      <c r="AG70" s="53" t="str">
        <f t="shared" ref="AG70" si="416">IF(J71="1:  25m","0025",IF(J71="2:  50m","0050",IF(J71="3: 100m","0100",IF(J71="4: 200m","0200",""))))</f>
        <v/>
      </c>
      <c r="AH70" s="4" t="str">
        <f t="shared" ref="AH70" si="417">AF70&amp;AG70</f>
        <v/>
      </c>
      <c r="AI70" s="4" t="str">
        <f t="shared" ref="AI70" si="418">M71&amp;N71&amp;S70&amp;O71</f>
        <v>.</v>
      </c>
    </row>
    <row r="71" spans="1:35" ht="16.5" customHeight="1">
      <c r="A71" s="74"/>
      <c r="B71" s="66"/>
      <c r="C71" s="76"/>
      <c r="D71" s="41"/>
      <c r="E71" s="78"/>
      <c r="F71" s="78"/>
      <c r="G71" s="78"/>
      <c r="H71" s="80"/>
      <c r="I71" s="82"/>
      <c r="J71" s="42"/>
      <c r="K71" s="42"/>
      <c r="L71" s="42"/>
      <c r="M71" s="43"/>
      <c r="N71" s="43"/>
      <c r="O71" s="43"/>
      <c r="S71" s="5" t="s">
        <v>15</v>
      </c>
      <c r="AB71" s="51"/>
      <c r="AC71" s="53"/>
    </row>
    <row r="72" spans="1:35" ht="16.5" customHeight="1">
      <c r="A72" s="65">
        <f t="shared" ref="A72" si="419">A70+1</f>
        <v>31</v>
      </c>
      <c r="B72" s="65"/>
      <c r="C72" s="75"/>
      <c r="D72" s="38"/>
      <c r="E72" s="77"/>
      <c r="F72" s="77"/>
      <c r="G72" s="77"/>
      <c r="H72" s="79"/>
      <c r="I72" s="81"/>
      <c r="J72" s="40"/>
      <c r="K72" s="40"/>
      <c r="L72" s="40"/>
      <c r="M72" s="39"/>
      <c r="N72" s="39"/>
      <c r="O72" s="39"/>
      <c r="S72" s="5" t="s">
        <v>15</v>
      </c>
      <c r="T72" s="49">
        <f>A72</f>
        <v>31</v>
      </c>
      <c r="U72" s="49">
        <f>'集計＆リレーエントリー'!$D$4</f>
        <v>0</v>
      </c>
      <c r="V72" s="17">
        <f>'集計＆リレーエントリー'!D67</f>
        <v>0</v>
      </c>
      <c r="W72" s="4">
        <f t="shared" ref="W72" si="420">D73</f>
        <v>0</v>
      </c>
      <c r="X72" s="4">
        <f t="shared" ref="X72" si="421">D72</f>
        <v>0</v>
      </c>
      <c r="Y72" s="51" t="str">
        <f t="shared" ref="Y72" si="422">IF(C72="1: 男",1,IF(C72="2: 女",2,""))</f>
        <v/>
      </c>
      <c r="Z72" s="4" t="str">
        <f t="shared" ref="Z72" si="423">E72&amp;F72&amp;G72</f>
        <v/>
      </c>
      <c r="AA72" s="52">
        <f t="shared" ref="AA72" si="424">I72</f>
        <v>0</v>
      </c>
      <c r="AB72" s="51" t="str">
        <f t="shared" ref="AB72" si="425">IF(K72="1: 自由形",1,IF(K72="2: 背泳ぎ",2,IF(K72="3: 平泳ぎ",3,IF(K72="4: バタフライ",4,IF(K72="5: 個人メドレー",5,"")))))</f>
        <v/>
      </c>
      <c r="AC72" s="53" t="str">
        <f t="shared" ref="AC72" si="426">IF(J72="1:  25m","0025",IF(J72="2:  50m","0050",IF(J72="3: 100m","0100",IF(J72="4: 200m","0200",""))))</f>
        <v/>
      </c>
      <c r="AD72" s="4" t="str">
        <f t="shared" ref="AD72" si="427">AB72&amp;AC72</f>
        <v/>
      </c>
      <c r="AE72" s="4" t="str">
        <f t="shared" ref="AE72" si="428">M72&amp;N72&amp;S72&amp;O72</f>
        <v>.</v>
      </c>
      <c r="AF72" s="51" t="str">
        <f t="shared" ref="AF72" si="429">IF(K73="1: 自由形",1,IF(K73="2: 背泳ぎ",2,IF(K73="3: 平泳ぎ",3,IF(K73="4: バタフライ",4,IF(K73="5: 個人メドレー",5,"")))))</f>
        <v/>
      </c>
      <c r="AG72" s="53" t="str">
        <f t="shared" ref="AG72" si="430">IF(J73="1:  25m","0025",IF(J73="2:  50m","0050",IF(J73="3: 100m","0100",IF(J73="4: 200m","0200",""))))</f>
        <v/>
      </c>
      <c r="AH72" s="4" t="str">
        <f t="shared" ref="AH72" si="431">AF72&amp;AG72</f>
        <v/>
      </c>
      <c r="AI72" s="4" t="str">
        <f t="shared" ref="AI72" si="432">M73&amp;N73&amp;S72&amp;O73</f>
        <v>.</v>
      </c>
    </row>
    <row r="73" spans="1:35" ht="16.5" customHeight="1">
      <c r="A73" s="74"/>
      <c r="B73" s="66"/>
      <c r="C73" s="76"/>
      <c r="D73" s="41"/>
      <c r="E73" s="78"/>
      <c r="F73" s="78"/>
      <c r="G73" s="78"/>
      <c r="H73" s="80"/>
      <c r="I73" s="82"/>
      <c r="J73" s="42"/>
      <c r="K73" s="42"/>
      <c r="L73" s="42"/>
      <c r="M73" s="43"/>
      <c r="N73" s="43"/>
      <c r="O73" s="43"/>
      <c r="S73" s="5" t="s">
        <v>15</v>
      </c>
      <c r="AB73" s="51"/>
      <c r="AC73" s="53"/>
    </row>
    <row r="74" spans="1:35" ht="16.5" customHeight="1">
      <c r="A74" s="65">
        <f t="shared" ref="A74" si="433">A72+1</f>
        <v>32</v>
      </c>
      <c r="B74" s="65"/>
      <c r="C74" s="75"/>
      <c r="D74" s="38"/>
      <c r="E74" s="77"/>
      <c r="F74" s="77"/>
      <c r="G74" s="77"/>
      <c r="H74" s="79"/>
      <c r="I74" s="81"/>
      <c r="J74" s="40"/>
      <c r="K74" s="40"/>
      <c r="L74" s="40"/>
      <c r="M74" s="39"/>
      <c r="N74" s="39"/>
      <c r="O74" s="39"/>
      <c r="S74" s="5" t="s">
        <v>15</v>
      </c>
      <c r="T74" s="49">
        <f>A74</f>
        <v>32</v>
      </c>
      <c r="U74" s="49">
        <f>'集計＆リレーエントリー'!$D$4</f>
        <v>0</v>
      </c>
      <c r="V74" s="17">
        <f>'集計＆リレーエントリー'!D69</f>
        <v>0</v>
      </c>
      <c r="W74" s="4">
        <f t="shared" ref="W74" si="434">D75</f>
        <v>0</v>
      </c>
      <c r="X74" s="4">
        <f t="shared" ref="X74" si="435">D74</f>
        <v>0</v>
      </c>
      <c r="Y74" s="51" t="str">
        <f t="shared" ref="Y74" si="436">IF(C74="1: 男",1,IF(C74="2: 女",2,""))</f>
        <v/>
      </c>
      <c r="Z74" s="4" t="str">
        <f t="shared" ref="Z74" si="437">E74&amp;F74&amp;G74</f>
        <v/>
      </c>
      <c r="AA74" s="52">
        <f t="shared" ref="AA74" si="438">I74</f>
        <v>0</v>
      </c>
      <c r="AB74" s="51" t="str">
        <f t="shared" ref="AB74" si="439">IF(K74="1: 自由形",1,IF(K74="2: 背泳ぎ",2,IF(K74="3: 平泳ぎ",3,IF(K74="4: バタフライ",4,IF(K74="5: 個人メドレー",5,"")))))</f>
        <v/>
      </c>
      <c r="AC74" s="53" t="str">
        <f t="shared" ref="AC74" si="440">IF(J74="1:  25m","0025",IF(J74="2:  50m","0050",IF(J74="3: 100m","0100",IF(J74="4: 200m","0200",""))))</f>
        <v/>
      </c>
      <c r="AD74" s="4" t="str">
        <f t="shared" ref="AD74" si="441">AB74&amp;AC74</f>
        <v/>
      </c>
      <c r="AE74" s="4" t="str">
        <f t="shared" ref="AE74" si="442">M74&amp;N74&amp;S74&amp;O74</f>
        <v>.</v>
      </c>
      <c r="AF74" s="51" t="str">
        <f t="shared" ref="AF74" si="443">IF(K75="1: 自由形",1,IF(K75="2: 背泳ぎ",2,IF(K75="3: 平泳ぎ",3,IF(K75="4: バタフライ",4,IF(K75="5: 個人メドレー",5,"")))))</f>
        <v/>
      </c>
      <c r="AG74" s="53" t="str">
        <f t="shared" ref="AG74" si="444">IF(J75="1:  25m","0025",IF(J75="2:  50m","0050",IF(J75="3: 100m","0100",IF(J75="4: 200m","0200",""))))</f>
        <v/>
      </c>
      <c r="AH74" s="4" t="str">
        <f t="shared" ref="AH74" si="445">AF74&amp;AG74</f>
        <v/>
      </c>
      <c r="AI74" s="4" t="str">
        <f t="shared" ref="AI74" si="446">M75&amp;N75&amp;S74&amp;O75</f>
        <v>.</v>
      </c>
    </row>
    <row r="75" spans="1:35" ht="16.5" customHeight="1">
      <c r="A75" s="74"/>
      <c r="B75" s="66"/>
      <c r="C75" s="76"/>
      <c r="D75" s="41"/>
      <c r="E75" s="78"/>
      <c r="F75" s="78"/>
      <c r="G75" s="78"/>
      <c r="H75" s="80"/>
      <c r="I75" s="82"/>
      <c r="J75" s="42"/>
      <c r="K75" s="42"/>
      <c r="L75" s="42"/>
      <c r="M75" s="43"/>
      <c r="N75" s="43"/>
      <c r="O75" s="43"/>
      <c r="S75" s="5" t="s">
        <v>15</v>
      </c>
      <c r="AB75" s="51"/>
      <c r="AC75" s="53"/>
    </row>
    <row r="76" spans="1:35" ht="16.5" customHeight="1">
      <c r="A76" s="65">
        <f t="shared" ref="A76" si="447">A74+1</f>
        <v>33</v>
      </c>
      <c r="B76" s="65"/>
      <c r="C76" s="75"/>
      <c r="D76" s="38"/>
      <c r="E76" s="77"/>
      <c r="F76" s="77"/>
      <c r="G76" s="77"/>
      <c r="H76" s="79"/>
      <c r="I76" s="81"/>
      <c r="J76" s="40"/>
      <c r="K76" s="40"/>
      <c r="L76" s="40"/>
      <c r="M76" s="39"/>
      <c r="N76" s="39"/>
      <c r="O76" s="39"/>
      <c r="S76" s="5" t="s">
        <v>15</v>
      </c>
      <c r="T76" s="49">
        <f>A76</f>
        <v>33</v>
      </c>
      <c r="U76" s="49">
        <f>'集計＆リレーエントリー'!$D$4</f>
        <v>0</v>
      </c>
      <c r="V76" s="17">
        <f>'集計＆リレーエントリー'!D71</f>
        <v>0</v>
      </c>
      <c r="W76" s="4">
        <f t="shared" ref="W76" si="448">D77</f>
        <v>0</v>
      </c>
      <c r="X76" s="4">
        <f t="shared" ref="X76" si="449">D76</f>
        <v>0</v>
      </c>
      <c r="Y76" s="51" t="str">
        <f t="shared" ref="Y76" si="450">IF(C76="1: 男",1,IF(C76="2: 女",2,""))</f>
        <v/>
      </c>
      <c r="Z76" s="4" t="str">
        <f t="shared" ref="Z76" si="451">E76&amp;F76&amp;G76</f>
        <v/>
      </c>
      <c r="AA76" s="52">
        <f t="shared" ref="AA76" si="452">I76</f>
        <v>0</v>
      </c>
      <c r="AB76" s="51" t="str">
        <f t="shared" ref="AB76" si="453">IF(K76="1: 自由形",1,IF(K76="2: 背泳ぎ",2,IF(K76="3: 平泳ぎ",3,IF(K76="4: バタフライ",4,IF(K76="5: 個人メドレー",5,"")))))</f>
        <v/>
      </c>
      <c r="AC76" s="53" t="str">
        <f t="shared" ref="AC76" si="454">IF(J76="1:  25m","0025",IF(J76="2:  50m","0050",IF(J76="3: 100m","0100",IF(J76="4: 200m","0200",""))))</f>
        <v/>
      </c>
      <c r="AD76" s="4" t="str">
        <f t="shared" ref="AD76" si="455">AB76&amp;AC76</f>
        <v/>
      </c>
      <c r="AE76" s="4" t="str">
        <f t="shared" ref="AE76" si="456">M76&amp;N76&amp;S76&amp;O76</f>
        <v>.</v>
      </c>
      <c r="AF76" s="51" t="str">
        <f t="shared" ref="AF76" si="457">IF(K77="1: 自由形",1,IF(K77="2: 背泳ぎ",2,IF(K77="3: 平泳ぎ",3,IF(K77="4: バタフライ",4,IF(K77="5: 個人メドレー",5,"")))))</f>
        <v/>
      </c>
      <c r="AG76" s="53" t="str">
        <f t="shared" ref="AG76" si="458">IF(J77="1:  25m","0025",IF(J77="2:  50m","0050",IF(J77="3: 100m","0100",IF(J77="4: 200m","0200",""))))</f>
        <v/>
      </c>
      <c r="AH76" s="4" t="str">
        <f t="shared" ref="AH76" si="459">AF76&amp;AG76</f>
        <v/>
      </c>
      <c r="AI76" s="4" t="str">
        <f t="shared" ref="AI76" si="460">M77&amp;N77&amp;S76&amp;O77</f>
        <v>.</v>
      </c>
    </row>
    <row r="77" spans="1:35" ht="16.5" customHeight="1">
      <c r="A77" s="74"/>
      <c r="B77" s="66"/>
      <c r="C77" s="76"/>
      <c r="D77" s="41"/>
      <c r="E77" s="78"/>
      <c r="F77" s="78"/>
      <c r="G77" s="78"/>
      <c r="H77" s="80"/>
      <c r="I77" s="82"/>
      <c r="J77" s="42"/>
      <c r="K77" s="42"/>
      <c r="L77" s="42"/>
      <c r="M77" s="43"/>
      <c r="N77" s="43"/>
      <c r="O77" s="43"/>
      <c r="S77" s="5" t="s">
        <v>15</v>
      </c>
      <c r="AB77" s="51"/>
      <c r="AC77" s="53"/>
    </row>
    <row r="78" spans="1:35" ht="16.5" customHeight="1">
      <c r="A78" s="65">
        <f t="shared" ref="A78" si="461">A76+1</f>
        <v>34</v>
      </c>
      <c r="B78" s="65"/>
      <c r="C78" s="75"/>
      <c r="D78" s="38"/>
      <c r="E78" s="77"/>
      <c r="F78" s="77"/>
      <c r="G78" s="77"/>
      <c r="H78" s="79"/>
      <c r="I78" s="81"/>
      <c r="J78" s="40"/>
      <c r="K78" s="40"/>
      <c r="L78" s="40"/>
      <c r="M78" s="39"/>
      <c r="N78" s="39"/>
      <c r="O78" s="39"/>
      <c r="S78" s="5" t="s">
        <v>15</v>
      </c>
      <c r="T78" s="49">
        <f>A78</f>
        <v>34</v>
      </c>
      <c r="U78" s="49">
        <f>'集計＆リレーエントリー'!$D$4</f>
        <v>0</v>
      </c>
      <c r="V78" s="17">
        <f>'集計＆リレーエントリー'!D73</f>
        <v>0</v>
      </c>
      <c r="W78" s="4">
        <f t="shared" ref="W78" si="462">D79</f>
        <v>0</v>
      </c>
      <c r="X78" s="4">
        <f t="shared" ref="X78" si="463">D78</f>
        <v>0</v>
      </c>
      <c r="Y78" s="51" t="str">
        <f t="shared" ref="Y78" si="464">IF(C78="1: 男",1,IF(C78="2: 女",2,""))</f>
        <v/>
      </c>
      <c r="Z78" s="4" t="str">
        <f t="shared" ref="Z78" si="465">E78&amp;F78&amp;G78</f>
        <v/>
      </c>
      <c r="AA78" s="52">
        <f t="shared" ref="AA78" si="466">I78</f>
        <v>0</v>
      </c>
      <c r="AB78" s="51" t="str">
        <f t="shared" ref="AB78" si="467">IF(K78="1: 自由形",1,IF(K78="2: 背泳ぎ",2,IF(K78="3: 平泳ぎ",3,IF(K78="4: バタフライ",4,IF(K78="5: 個人メドレー",5,"")))))</f>
        <v/>
      </c>
      <c r="AC78" s="53" t="str">
        <f t="shared" ref="AC78" si="468">IF(J78="1:  25m","0025",IF(J78="2:  50m","0050",IF(J78="3: 100m","0100",IF(J78="4: 200m","0200",""))))</f>
        <v/>
      </c>
      <c r="AD78" s="4" t="str">
        <f t="shared" ref="AD78" si="469">AB78&amp;AC78</f>
        <v/>
      </c>
      <c r="AE78" s="4" t="str">
        <f t="shared" ref="AE78" si="470">M78&amp;N78&amp;S78&amp;O78</f>
        <v>.</v>
      </c>
      <c r="AF78" s="51" t="str">
        <f t="shared" ref="AF78" si="471">IF(K79="1: 自由形",1,IF(K79="2: 背泳ぎ",2,IF(K79="3: 平泳ぎ",3,IF(K79="4: バタフライ",4,IF(K79="5: 個人メドレー",5,"")))))</f>
        <v/>
      </c>
      <c r="AG78" s="53" t="str">
        <f t="shared" ref="AG78" si="472">IF(J79="1:  25m","0025",IF(J79="2:  50m","0050",IF(J79="3: 100m","0100",IF(J79="4: 200m","0200",""))))</f>
        <v/>
      </c>
      <c r="AH78" s="4" t="str">
        <f t="shared" ref="AH78" si="473">AF78&amp;AG78</f>
        <v/>
      </c>
      <c r="AI78" s="4" t="str">
        <f t="shared" ref="AI78" si="474">M79&amp;N79&amp;S78&amp;O79</f>
        <v>.</v>
      </c>
    </row>
    <row r="79" spans="1:35" ht="16.5" customHeight="1">
      <c r="A79" s="74"/>
      <c r="B79" s="66"/>
      <c r="C79" s="76"/>
      <c r="D79" s="41"/>
      <c r="E79" s="78"/>
      <c r="F79" s="78"/>
      <c r="G79" s="78"/>
      <c r="H79" s="80"/>
      <c r="I79" s="82"/>
      <c r="J79" s="42"/>
      <c r="K79" s="42"/>
      <c r="L79" s="42"/>
      <c r="M79" s="43"/>
      <c r="N79" s="43"/>
      <c r="O79" s="43"/>
      <c r="S79" s="5" t="s">
        <v>15</v>
      </c>
      <c r="AB79" s="51"/>
      <c r="AC79" s="53"/>
    </row>
    <row r="80" spans="1:35" ht="16.5" customHeight="1">
      <c r="A80" s="65">
        <f t="shared" ref="A80" si="475">A78+1</f>
        <v>35</v>
      </c>
      <c r="B80" s="65"/>
      <c r="C80" s="75"/>
      <c r="D80" s="38"/>
      <c r="E80" s="77"/>
      <c r="F80" s="77"/>
      <c r="G80" s="77"/>
      <c r="H80" s="79"/>
      <c r="I80" s="81"/>
      <c r="J80" s="40"/>
      <c r="K80" s="40"/>
      <c r="L80" s="40"/>
      <c r="M80" s="39"/>
      <c r="N80" s="39"/>
      <c r="O80" s="39"/>
      <c r="S80" s="5" t="s">
        <v>15</v>
      </c>
      <c r="T80" s="49">
        <f>A80</f>
        <v>35</v>
      </c>
      <c r="U80" s="49">
        <f>'集計＆リレーエントリー'!$D$4</f>
        <v>0</v>
      </c>
      <c r="V80" s="17">
        <f>'集計＆リレーエントリー'!D75</f>
        <v>0</v>
      </c>
      <c r="W80" s="4">
        <f t="shared" ref="W80" si="476">D81</f>
        <v>0</v>
      </c>
      <c r="X80" s="4">
        <f t="shared" ref="X80" si="477">D80</f>
        <v>0</v>
      </c>
      <c r="Y80" s="51" t="str">
        <f t="shared" ref="Y80" si="478">IF(C80="1: 男",1,IF(C80="2: 女",2,""))</f>
        <v/>
      </c>
      <c r="Z80" s="4" t="str">
        <f t="shared" ref="Z80" si="479">E80&amp;F80&amp;G80</f>
        <v/>
      </c>
      <c r="AA80" s="52">
        <f t="shared" ref="AA80" si="480">I80</f>
        <v>0</v>
      </c>
      <c r="AB80" s="51" t="str">
        <f t="shared" ref="AB80" si="481">IF(K80="1: 自由形",1,IF(K80="2: 背泳ぎ",2,IF(K80="3: 平泳ぎ",3,IF(K80="4: バタフライ",4,IF(K80="5: 個人メドレー",5,"")))))</f>
        <v/>
      </c>
      <c r="AC80" s="53" t="str">
        <f t="shared" ref="AC80" si="482">IF(J80="1:  25m","0025",IF(J80="2:  50m","0050",IF(J80="3: 100m","0100",IF(J80="4: 200m","0200",""))))</f>
        <v/>
      </c>
      <c r="AD80" s="4" t="str">
        <f t="shared" ref="AD80" si="483">AB80&amp;AC80</f>
        <v/>
      </c>
      <c r="AE80" s="4" t="str">
        <f t="shared" ref="AE80" si="484">M80&amp;N80&amp;S80&amp;O80</f>
        <v>.</v>
      </c>
      <c r="AF80" s="51" t="str">
        <f t="shared" ref="AF80" si="485">IF(K81="1: 自由形",1,IF(K81="2: 背泳ぎ",2,IF(K81="3: 平泳ぎ",3,IF(K81="4: バタフライ",4,IF(K81="5: 個人メドレー",5,"")))))</f>
        <v/>
      </c>
      <c r="AG80" s="53" t="str">
        <f t="shared" ref="AG80" si="486">IF(J81="1:  25m","0025",IF(J81="2:  50m","0050",IF(J81="3: 100m","0100",IF(J81="4: 200m","0200",""))))</f>
        <v/>
      </c>
      <c r="AH80" s="4" t="str">
        <f t="shared" ref="AH80" si="487">AF80&amp;AG80</f>
        <v/>
      </c>
      <c r="AI80" s="4" t="str">
        <f t="shared" ref="AI80" si="488">M81&amp;N81&amp;S80&amp;O81</f>
        <v>.</v>
      </c>
    </row>
    <row r="81" spans="1:35" ht="16.5" customHeight="1">
      <c r="A81" s="74"/>
      <c r="B81" s="66"/>
      <c r="C81" s="76"/>
      <c r="D81" s="41"/>
      <c r="E81" s="78"/>
      <c r="F81" s="78"/>
      <c r="G81" s="78"/>
      <c r="H81" s="80"/>
      <c r="I81" s="82"/>
      <c r="J81" s="42"/>
      <c r="K81" s="42"/>
      <c r="L81" s="42"/>
      <c r="M81" s="43"/>
      <c r="N81" s="43"/>
      <c r="O81" s="43"/>
      <c r="S81" s="5" t="s">
        <v>15</v>
      </c>
      <c r="AB81" s="51"/>
      <c r="AC81" s="53"/>
    </row>
    <row r="82" spans="1:35" ht="16.5" customHeight="1">
      <c r="A82" s="65">
        <f t="shared" ref="A82" si="489">A80+1</f>
        <v>36</v>
      </c>
      <c r="B82" s="65"/>
      <c r="C82" s="75"/>
      <c r="D82" s="38"/>
      <c r="E82" s="77"/>
      <c r="F82" s="77"/>
      <c r="G82" s="77"/>
      <c r="H82" s="79"/>
      <c r="I82" s="81"/>
      <c r="J82" s="40"/>
      <c r="K82" s="40"/>
      <c r="L82" s="40"/>
      <c r="M82" s="39"/>
      <c r="N82" s="39"/>
      <c r="O82" s="39"/>
      <c r="S82" s="5" t="s">
        <v>15</v>
      </c>
      <c r="T82" s="49">
        <f>A82</f>
        <v>36</v>
      </c>
      <c r="U82" s="49">
        <f>'集計＆リレーエントリー'!$D$4</f>
        <v>0</v>
      </c>
      <c r="V82" s="17">
        <f>'集計＆リレーエントリー'!D77</f>
        <v>0</v>
      </c>
      <c r="W82" s="4">
        <f t="shared" ref="W82" si="490">D83</f>
        <v>0</v>
      </c>
      <c r="X82" s="4">
        <f t="shared" ref="X82" si="491">D82</f>
        <v>0</v>
      </c>
      <c r="Y82" s="51" t="str">
        <f t="shared" ref="Y82" si="492">IF(C82="1: 男",1,IF(C82="2: 女",2,""))</f>
        <v/>
      </c>
      <c r="Z82" s="4" t="str">
        <f t="shared" ref="Z82" si="493">E82&amp;F82&amp;G82</f>
        <v/>
      </c>
      <c r="AA82" s="52">
        <f t="shared" ref="AA82" si="494">I82</f>
        <v>0</v>
      </c>
      <c r="AB82" s="51" t="str">
        <f t="shared" ref="AB82" si="495">IF(K82="1: 自由形",1,IF(K82="2: 背泳ぎ",2,IF(K82="3: 平泳ぎ",3,IF(K82="4: バタフライ",4,IF(K82="5: 個人メドレー",5,"")))))</f>
        <v/>
      </c>
      <c r="AC82" s="53" t="str">
        <f t="shared" ref="AC82" si="496">IF(J82="1:  25m","0025",IF(J82="2:  50m","0050",IF(J82="3: 100m","0100",IF(J82="4: 200m","0200",""))))</f>
        <v/>
      </c>
      <c r="AD82" s="4" t="str">
        <f t="shared" ref="AD82" si="497">AB82&amp;AC82</f>
        <v/>
      </c>
      <c r="AE82" s="4" t="str">
        <f t="shared" ref="AE82" si="498">M82&amp;N82&amp;S82&amp;O82</f>
        <v>.</v>
      </c>
      <c r="AF82" s="51" t="str">
        <f t="shared" ref="AF82" si="499">IF(K83="1: 自由形",1,IF(K83="2: 背泳ぎ",2,IF(K83="3: 平泳ぎ",3,IF(K83="4: バタフライ",4,IF(K83="5: 個人メドレー",5,"")))))</f>
        <v/>
      </c>
      <c r="AG82" s="53" t="str">
        <f t="shared" ref="AG82" si="500">IF(J83="1:  25m","0025",IF(J83="2:  50m","0050",IF(J83="3: 100m","0100",IF(J83="4: 200m","0200",""))))</f>
        <v/>
      </c>
      <c r="AH82" s="4" t="str">
        <f t="shared" ref="AH82" si="501">AF82&amp;AG82</f>
        <v/>
      </c>
      <c r="AI82" s="4" t="str">
        <f t="shared" ref="AI82" si="502">M83&amp;N83&amp;S82&amp;O83</f>
        <v>.</v>
      </c>
    </row>
    <row r="83" spans="1:35" ht="16.5" customHeight="1">
      <c r="A83" s="66"/>
      <c r="B83" s="66"/>
      <c r="C83" s="83"/>
      <c r="D83" s="46"/>
      <c r="E83" s="84"/>
      <c r="F83" s="84"/>
      <c r="G83" s="84"/>
      <c r="H83" s="85"/>
      <c r="I83" s="86"/>
      <c r="J83" s="47"/>
      <c r="K83" s="47"/>
      <c r="L83" s="47"/>
      <c r="M83" s="48"/>
      <c r="N83" s="48"/>
      <c r="O83" s="48"/>
      <c r="S83" s="5" t="s">
        <v>15</v>
      </c>
      <c r="AB83" s="51"/>
      <c r="AC83" s="53"/>
    </row>
    <row r="84" spans="1:35" ht="16.5" customHeight="1">
      <c r="A84" s="65">
        <f t="shared" ref="A84" si="503">A82+1</f>
        <v>37</v>
      </c>
      <c r="B84" s="65"/>
      <c r="C84" s="75"/>
      <c r="D84" s="38"/>
      <c r="E84" s="77"/>
      <c r="F84" s="77"/>
      <c r="G84" s="77"/>
      <c r="H84" s="79"/>
      <c r="I84" s="81"/>
      <c r="J84" s="40"/>
      <c r="K84" s="40"/>
      <c r="L84" s="40"/>
      <c r="M84" s="39"/>
      <c r="N84" s="39"/>
      <c r="O84" s="39"/>
      <c r="S84" s="5" t="s">
        <v>15</v>
      </c>
      <c r="T84" s="49">
        <f>A84</f>
        <v>37</v>
      </c>
      <c r="U84" s="49">
        <f>'集計＆リレーエントリー'!$D$4</f>
        <v>0</v>
      </c>
      <c r="V84" s="17">
        <f>'集計＆リレーエントリー'!D79</f>
        <v>0</v>
      </c>
      <c r="W84" s="4">
        <f t="shared" ref="W84" si="504">D85</f>
        <v>0</v>
      </c>
      <c r="X84" s="4">
        <f t="shared" ref="X84" si="505">D84</f>
        <v>0</v>
      </c>
      <c r="Y84" s="51" t="str">
        <f t="shared" ref="Y84" si="506">IF(C84="1: 男",1,IF(C84="2: 女",2,""))</f>
        <v/>
      </c>
      <c r="Z84" s="4" t="str">
        <f t="shared" ref="Z84" si="507">E84&amp;F84&amp;G84</f>
        <v/>
      </c>
      <c r="AA84" s="52">
        <f t="shared" ref="AA84" si="508">I84</f>
        <v>0</v>
      </c>
      <c r="AB84" s="51" t="str">
        <f t="shared" ref="AB84" si="509">IF(K84="1: 自由形",1,IF(K84="2: 背泳ぎ",2,IF(K84="3: 平泳ぎ",3,IF(K84="4: バタフライ",4,IF(K84="5: 個人メドレー",5,"")))))</f>
        <v/>
      </c>
      <c r="AC84" s="53" t="str">
        <f t="shared" ref="AC84" si="510">IF(J84="1:  25m","0025",IF(J84="2:  50m","0050",IF(J84="3: 100m","0100",IF(J84="4: 200m","0200",""))))</f>
        <v/>
      </c>
      <c r="AD84" s="4" t="str">
        <f t="shared" ref="AD84" si="511">AB84&amp;AC84</f>
        <v/>
      </c>
      <c r="AE84" s="4" t="str">
        <f t="shared" ref="AE84" si="512">M84&amp;N84&amp;S84&amp;O84</f>
        <v>.</v>
      </c>
      <c r="AF84" s="51" t="str">
        <f t="shared" ref="AF84" si="513">IF(K85="1: 自由形",1,IF(K85="2: 背泳ぎ",2,IF(K85="3: 平泳ぎ",3,IF(K85="4: バタフライ",4,IF(K85="5: 個人メドレー",5,"")))))</f>
        <v/>
      </c>
      <c r="AG84" s="53" t="str">
        <f t="shared" ref="AG84" si="514">IF(J85="1:  25m","0025",IF(J85="2:  50m","0050",IF(J85="3: 100m","0100",IF(J85="4: 200m","0200",""))))</f>
        <v/>
      </c>
      <c r="AH84" s="4" t="str">
        <f t="shared" ref="AH84" si="515">AF84&amp;AG84</f>
        <v/>
      </c>
      <c r="AI84" s="4" t="str">
        <f t="shared" ref="AI84" si="516">M85&amp;N85&amp;S84&amp;O85</f>
        <v>.</v>
      </c>
    </row>
    <row r="85" spans="1:35" ht="16.5" customHeight="1">
      <c r="A85" s="74"/>
      <c r="B85" s="66"/>
      <c r="C85" s="76"/>
      <c r="D85" s="41"/>
      <c r="E85" s="78"/>
      <c r="F85" s="78"/>
      <c r="G85" s="78"/>
      <c r="H85" s="80"/>
      <c r="I85" s="82"/>
      <c r="J85" s="42"/>
      <c r="K85" s="42"/>
      <c r="L85" s="42"/>
      <c r="M85" s="43"/>
      <c r="N85" s="43"/>
      <c r="O85" s="43"/>
      <c r="S85" s="5" t="s">
        <v>15</v>
      </c>
      <c r="AB85" s="51"/>
      <c r="AC85" s="53"/>
    </row>
    <row r="86" spans="1:35" ht="16.5" customHeight="1">
      <c r="A86" s="65">
        <f t="shared" ref="A86" si="517">A84+1</f>
        <v>38</v>
      </c>
      <c r="B86" s="65"/>
      <c r="C86" s="75"/>
      <c r="D86" s="38"/>
      <c r="E86" s="77"/>
      <c r="F86" s="77"/>
      <c r="G86" s="77"/>
      <c r="H86" s="79"/>
      <c r="I86" s="81"/>
      <c r="J86" s="40"/>
      <c r="K86" s="40"/>
      <c r="L86" s="40"/>
      <c r="M86" s="39"/>
      <c r="N86" s="39"/>
      <c r="O86" s="39"/>
      <c r="S86" s="5" t="s">
        <v>15</v>
      </c>
      <c r="T86" s="49">
        <f>A86</f>
        <v>38</v>
      </c>
      <c r="U86" s="49">
        <f>'集計＆リレーエントリー'!$D$4</f>
        <v>0</v>
      </c>
      <c r="V86" s="17">
        <f>'集計＆リレーエントリー'!D81</f>
        <v>0</v>
      </c>
      <c r="W86" s="4">
        <f t="shared" ref="W86" si="518">D87</f>
        <v>0</v>
      </c>
      <c r="X86" s="4">
        <f t="shared" ref="X86" si="519">D86</f>
        <v>0</v>
      </c>
      <c r="Y86" s="51" t="str">
        <f t="shared" ref="Y86" si="520">IF(C86="1: 男",1,IF(C86="2: 女",2,""))</f>
        <v/>
      </c>
      <c r="Z86" s="4" t="str">
        <f t="shared" ref="Z86" si="521">E86&amp;F86&amp;G86</f>
        <v/>
      </c>
      <c r="AA86" s="52">
        <f t="shared" ref="AA86" si="522">I86</f>
        <v>0</v>
      </c>
      <c r="AB86" s="51" t="str">
        <f t="shared" ref="AB86" si="523">IF(K86="1: 自由形",1,IF(K86="2: 背泳ぎ",2,IF(K86="3: 平泳ぎ",3,IF(K86="4: バタフライ",4,IF(K86="5: 個人メドレー",5,"")))))</f>
        <v/>
      </c>
      <c r="AC86" s="53" t="str">
        <f t="shared" ref="AC86" si="524">IF(J86="1:  25m","0025",IF(J86="2:  50m","0050",IF(J86="3: 100m","0100",IF(J86="4: 200m","0200",""))))</f>
        <v/>
      </c>
      <c r="AD86" s="4" t="str">
        <f t="shared" ref="AD86" si="525">AB86&amp;AC86</f>
        <v/>
      </c>
      <c r="AE86" s="4" t="str">
        <f t="shared" ref="AE86" si="526">M86&amp;N86&amp;S86&amp;O86</f>
        <v>.</v>
      </c>
      <c r="AF86" s="51" t="str">
        <f t="shared" ref="AF86" si="527">IF(K87="1: 自由形",1,IF(K87="2: 背泳ぎ",2,IF(K87="3: 平泳ぎ",3,IF(K87="4: バタフライ",4,IF(K87="5: 個人メドレー",5,"")))))</f>
        <v/>
      </c>
      <c r="AG86" s="53" t="str">
        <f t="shared" ref="AG86" si="528">IF(J87="1:  25m","0025",IF(J87="2:  50m","0050",IF(J87="3: 100m","0100",IF(J87="4: 200m","0200",""))))</f>
        <v/>
      </c>
      <c r="AH86" s="4" t="str">
        <f t="shared" ref="AH86" si="529">AF86&amp;AG86</f>
        <v/>
      </c>
      <c r="AI86" s="4" t="str">
        <f t="shared" ref="AI86" si="530">M87&amp;N87&amp;S86&amp;O87</f>
        <v>.</v>
      </c>
    </row>
    <row r="87" spans="1:35" ht="16.5" customHeight="1">
      <c r="A87" s="74"/>
      <c r="B87" s="66"/>
      <c r="C87" s="76"/>
      <c r="D87" s="41"/>
      <c r="E87" s="78"/>
      <c r="F87" s="78"/>
      <c r="G87" s="78"/>
      <c r="H87" s="80"/>
      <c r="I87" s="82"/>
      <c r="J87" s="42"/>
      <c r="K87" s="42"/>
      <c r="L87" s="42"/>
      <c r="M87" s="43"/>
      <c r="N87" s="43"/>
      <c r="O87" s="43"/>
      <c r="S87" s="5" t="s">
        <v>15</v>
      </c>
      <c r="AB87" s="51"/>
      <c r="AC87" s="53"/>
    </row>
    <row r="88" spans="1:35" ht="16.5" customHeight="1">
      <c r="A88" s="65">
        <f t="shared" ref="A88" si="531">A86+1</f>
        <v>39</v>
      </c>
      <c r="B88" s="65"/>
      <c r="C88" s="75"/>
      <c r="D88" s="38"/>
      <c r="E88" s="77"/>
      <c r="F88" s="77"/>
      <c r="G88" s="77"/>
      <c r="H88" s="79"/>
      <c r="I88" s="81"/>
      <c r="J88" s="40"/>
      <c r="K88" s="40"/>
      <c r="L88" s="40"/>
      <c r="M88" s="39"/>
      <c r="N88" s="39"/>
      <c r="O88" s="39"/>
      <c r="S88" s="5" t="s">
        <v>15</v>
      </c>
      <c r="T88" s="49">
        <f>A88</f>
        <v>39</v>
      </c>
      <c r="U88" s="49">
        <f>'集計＆リレーエントリー'!$D$4</f>
        <v>0</v>
      </c>
      <c r="V88" s="17">
        <f>'集計＆リレーエントリー'!D83</f>
        <v>0</v>
      </c>
      <c r="W88" s="4">
        <f t="shared" ref="W88" si="532">D89</f>
        <v>0</v>
      </c>
      <c r="X88" s="4">
        <f t="shared" ref="X88" si="533">D88</f>
        <v>0</v>
      </c>
      <c r="Y88" s="51" t="str">
        <f t="shared" ref="Y88" si="534">IF(C88="1: 男",1,IF(C88="2: 女",2,""))</f>
        <v/>
      </c>
      <c r="Z88" s="4" t="str">
        <f t="shared" ref="Z88" si="535">E88&amp;F88&amp;G88</f>
        <v/>
      </c>
      <c r="AA88" s="52">
        <f t="shared" ref="AA88" si="536">I88</f>
        <v>0</v>
      </c>
      <c r="AB88" s="51" t="str">
        <f t="shared" ref="AB88" si="537">IF(K88="1: 自由形",1,IF(K88="2: 背泳ぎ",2,IF(K88="3: 平泳ぎ",3,IF(K88="4: バタフライ",4,IF(K88="5: 個人メドレー",5,"")))))</f>
        <v/>
      </c>
      <c r="AC88" s="53" t="str">
        <f t="shared" ref="AC88" si="538">IF(J88="1:  25m","0025",IF(J88="2:  50m","0050",IF(J88="3: 100m","0100",IF(J88="4: 200m","0200",""))))</f>
        <v/>
      </c>
      <c r="AD88" s="4" t="str">
        <f t="shared" ref="AD88" si="539">AB88&amp;AC88</f>
        <v/>
      </c>
      <c r="AE88" s="4" t="str">
        <f t="shared" ref="AE88" si="540">M88&amp;N88&amp;S88&amp;O88</f>
        <v>.</v>
      </c>
      <c r="AF88" s="51" t="str">
        <f t="shared" ref="AF88" si="541">IF(K89="1: 自由形",1,IF(K89="2: 背泳ぎ",2,IF(K89="3: 平泳ぎ",3,IF(K89="4: バタフライ",4,IF(K89="5: 個人メドレー",5,"")))))</f>
        <v/>
      </c>
      <c r="AG88" s="53" t="str">
        <f t="shared" ref="AG88" si="542">IF(J89="1:  25m","0025",IF(J89="2:  50m","0050",IF(J89="3: 100m","0100",IF(J89="4: 200m","0200",""))))</f>
        <v/>
      </c>
      <c r="AH88" s="4" t="str">
        <f t="shared" ref="AH88" si="543">AF88&amp;AG88</f>
        <v/>
      </c>
      <c r="AI88" s="4" t="str">
        <f t="shared" ref="AI88" si="544">M89&amp;N89&amp;S88&amp;O89</f>
        <v>.</v>
      </c>
    </row>
    <row r="89" spans="1:35" ht="16.5" customHeight="1">
      <c r="A89" s="74"/>
      <c r="B89" s="66"/>
      <c r="C89" s="76"/>
      <c r="D89" s="41"/>
      <c r="E89" s="78"/>
      <c r="F89" s="78"/>
      <c r="G89" s="78"/>
      <c r="H89" s="80"/>
      <c r="I89" s="82"/>
      <c r="J89" s="42"/>
      <c r="K89" s="42"/>
      <c r="L89" s="42"/>
      <c r="M89" s="43"/>
      <c r="N89" s="43"/>
      <c r="O89" s="43"/>
      <c r="S89" s="5" t="s">
        <v>15</v>
      </c>
      <c r="AB89" s="51"/>
      <c r="AC89" s="53"/>
    </row>
    <row r="90" spans="1:35" ht="16.5" customHeight="1">
      <c r="A90" s="65">
        <f t="shared" ref="A90" si="545">A88+1</f>
        <v>40</v>
      </c>
      <c r="B90" s="65"/>
      <c r="C90" s="75"/>
      <c r="D90" s="38"/>
      <c r="E90" s="77"/>
      <c r="F90" s="77"/>
      <c r="G90" s="77"/>
      <c r="H90" s="79"/>
      <c r="I90" s="81"/>
      <c r="J90" s="40"/>
      <c r="K90" s="40"/>
      <c r="L90" s="40"/>
      <c r="M90" s="39"/>
      <c r="N90" s="39"/>
      <c r="O90" s="39"/>
      <c r="S90" s="5" t="s">
        <v>15</v>
      </c>
      <c r="T90" s="49">
        <f>A90</f>
        <v>40</v>
      </c>
      <c r="U90" s="49">
        <f>'集計＆リレーエントリー'!$D$4</f>
        <v>0</v>
      </c>
      <c r="V90" s="17">
        <f>'集計＆リレーエントリー'!D85</f>
        <v>0</v>
      </c>
      <c r="W90" s="4">
        <f t="shared" ref="W90" si="546">D91</f>
        <v>0</v>
      </c>
      <c r="X90" s="4">
        <f t="shared" ref="X90" si="547">D90</f>
        <v>0</v>
      </c>
      <c r="Y90" s="51" t="str">
        <f t="shared" ref="Y90" si="548">IF(C90="1: 男",1,IF(C90="2: 女",2,""))</f>
        <v/>
      </c>
      <c r="Z90" s="4" t="str">
        <f t="shared" ref="Z90" si="549">E90&amp;F90&amp;G90</f>
        <v/>
      </c>
      <c r="AA90" s="52">
        <f t="shared" ref="AA90" si="550">I90</f>
        <v>0</v>
      </c>
      <c r="AB90" s="51" t="str">
        <f t="shared" ref="AB90" si="551">IF(K90="1: 自由形",1,IF(K90="2: 背泳ぎ",2,IF(K90="3: 平泳ぎ",3,IF(K90="4: バタフライ",4,IF(K90="5: 個人メドレー",5,"")))))</f>
        <v/>
      </c>
      <c r="AC90" s="53" t="str">
        <f t="shared" ref="AC90" si="552">IF(J90="1:  25m","0025",IF(J90="2:  50m","0050",IF(J90="3: 100m","0100",IF(J90="4: 200m","0200",""))))</f>
        <v/>
      </c>
      <c r="AD90" s="4" t="str">
        <f t="shared" ref="AD90" si="553">AB90&amp;AC90</f>
        <v/>
      </c>
      <c r="AE90" s="4" t="str">
        <f t="shared" ref="AE90" si="554">M90&amp;N90&amp;S90&amp;O90</f>
        <v>.</v>
      </c>
      <c r="AF90" s="51" t="str">
        <f t="shared" ref="AF90" si="555">IF(K91="1: 自由形",1,IF(K91="2: 背泳ぎ",2,IF(K91="3: 平泳ぎ",3,IF(K91="4: バタフライ",4,IF(K91="5: 個人メドレー",5,"")))))</f>
        <v/>
      </c>
      <c r="AG90" s="53" t="str">
        <f t="shared" ref="AG90" si="556">IF(J91="1:  25m","0025",IF(J91="2:  50m","0050",IF(J91="3: 100m","0100",IF(J91="4: 200m","0200",""))))</f>
        <v/>
      </c>
      <c r="AH90" s="4" t="str">
        <f t="shared" ref="AH90" si="557">AF90&amp;AG90</f>
        <v/>
      </c>
      <c r="AI90" s="4" t="str">
        <f t="shared" ref="AI90" si="558">M91&amp;N91&amp;S90&amp;O91</f>
        <v>.</v>
      </c>
    </row>
    <row r="91" spans="1:35" ht="16.5" customHeight="1">
      <c r="A91" s="66"/>
      <c r="B91" s="66"/>
      <c r="C91" s="76"/>
      <c r="D91" s="41"/>
      <c r="E91" s="78"/>
      <c r="F91" s="78"/>
      <c r="G91" s="78"/>
      <c r="H91" s="80"/>
      <c r="I91" s="82"/>
      <c r="J91" s="42"/>
      <c r="K91" s="42"/>
      <c r="L91" s="42"/>
      <c r="M91" s="43"/>
      <c r="N91" s="43"/>
      <c r="O91" s="43"/>
      <c r="S91" s="5" t="s">
        <v>15</v>
      </c>
      <c r="AB91" s="51"/>
      <c r="AC91" s="53"/>
    </row>
    <row r="92" spans="1:35" ht="16.5" customHeight="1">
      <c r="A92" s="65">
        <f t="shared" ref="A92" si="559">A90+1</f>
        <v>41</v>
      </c>
      <c r="B92" s="65"/>
      <c r="C92" s="75"/>
      <c r="D92" s="38"/>
      <c r="E92" s="77"/>
      <c r="F92" s="77"/>
      <c r="G92" s="77"/>
      <c r="H92" s="79"/>
      <c r="I92" s="81"/>
      <c r="J92" s="40"/>
      <c r="K92" s="40"/>
      <c r="L92" s="40"/>
      <c r="M92" s="39"/>
      <c r="N92" s="39"/>
      <c r="O92" s="39"/>
      <c r="S92" s="5" t="s">
        <v>15</v>
      </c>
      <c r="T92" s="49">
        <f>A92</f>
        <v>41</v>
      </c>
      <c r="U92" s="49">
        <f>'集計＆リレーエントリー'!$D$4</f>
        <v>0</v>
      </c>
      <c r="V92" s="17">
        <f>'集計＆リレーエントリー'!D87</f>
        <v>0</v>
      </c>
      <c r="W92" s="4">
        <f t="shared" ref="W92" si="560">D93</f>
        <v>0</v>
      </c>
      <c r="X92" s="4">
        <f t="shared" ref="X92" si="561">D92</f>
        <v>0</v>
      </c>
      <c r="Y92" s="51" t="str">
        <f t="shared" ref="Y92" si="562">IF(C92="1: 男",1,IF(C92="2: 女",2,""))</f>
        <v/>
      </c>
      <c r="Z92" s="4" t="str">
        <f t="shared" ref="Z92" si="563">E92&amp;F92&amp;G92</f>
        <v/>
      </c>
      <c r="AA92" s="52">
        <f t="shared" ref="AA92" si="564">I92</f>
        <v>0</v>
      </c>
      <c r="AB92" s="51" t="str">
        <f t="shared" ref="AB92" si="565">IF(K92="1: 自由形",1,IF(K92="2: 背泳ぎ",2,IF(K92="3: 平泳ぎ",3,IF(K92="4: バタフライ",4,IF(K92="5: 個人メドレー",5,"")))))</f>
        <v/>
      </c>
      <c r="AC92" s="53" t="str">
        <f t="shared" ref="AC92" si="566">IF(J92="1:  25m","0025",IF(J92="2:  50m","0050",IF(J92="3: 100m","0100",IF(J92="4: 200m","0200",""))))</f>
        <v/>
      </c>
      <c r="AD92" s="4" t="str">
        <f t="shared" ref="AD92" si="567">AB92&amp;AC92</f>
        <v/>
      </c>
      <c r="AE92" s="4" t="str">
        <f t="shared" ref="AE92" si="568">M92&amp;N92&amp;S92&amp;O92</f>
        <v>.</v>
      </c>
      <c r="AF92" s="51" t="str">
        <f t="shared" ref="AF92" si="569">IF(K93="1: 自由形",1,IF(K93="2: 背泳ぎ",2,IF(K93="3: 平泳ぎ",3,IF(K93="4: バタフライ",4,IF(K93="5: 個人メドレー",5,"")))))</f>
        <v/>
      </c>
      <c r="AG92" s="53" t="str">
        <f t="shared" ref="AG92" si="570">IF(J93="1:  25m","0025",IF(J93="2:  50m","0050",IF(J93="3: 100m","0100",IF(J93="4: 200m","0200",""))))</f>
        <v/>
      </c>
      <c r="AH92" s="4" t="str">
        <f t="shared" ref="AH92" si="571">AF92&amp;AG92</f>
        <v/>
      </c>
      <c r="AI92" s="4" t="str">
        <f t="shared" ref="AI92" si="572">M93&amp;N93&amp;S92&amp;O93</f>
        <v>.</v>
      </c>
    </row>
    <row r="93" spans="1:35" ht="16.5" customHeight="1">
      <c r="A93" s="74"/>
      <c r="B93" s="66"/>
      <c r="C93" s="76"/>
      <c r="D93" s="41"/>
      <c r="E93" s="78"/>
      <c r="F93" s="78"/>
      <c r="G93" s="78"/>
      <c r="H93" s="80"/>
      <c r="I93" s="82"/>
      <c r="J93" s="42"/>
      <c r="K93" s="42"/>
      <c r="L93" s="42"/>
      <c r="M93" s="43"/>
      <c r="N93" s="43"/>
      <c r="O93" s="43"/>
      <c r="S93" s="5" t="s">
        <v>15</v>
      </c>
      <c r="AB93" s="51"/>
      <c r="AC93" s="53"/>
    </row>
    <row r="94" spans="1:35" ht="16.5" customHeight="1">
      <c r="A94" s="65">
        <f t="shared" ref="A94" si="573">A92+1</f>
        <v>42</v>
      </c>
      <c r="B94" s="65"/>
      <c r="C94" s="75"/>
      <c r="D94" s="38"/>
      <c r="E94" s="77"/>
      <c r="F94" s="77"/>
      <c r="G94" s="77"/>
      <c r="H94" s="79"/>
      <c r="I94" s="81"/>
      <c r="J94" s="40"/>
      <c r="K94" s="40"/>
      <c r="L94" s="40"/>
      <c r="M94" s="39"/>
      <c r="N94" s="39"/>
      <c r="O94" s="39"/>
      <c r="S94" s="5" t="s">
        <v>15</v>
      </c>
      <c r="T94" s="49">
        <f>A94</f>
        <v>42</v>
      </c>
      <c r="U94" s="49">
        <f>'集計＆リレーエントリー'!$D$4</f>
        <v>0</v>
      </c>
      <c r="V94" s="17">
        <f>'集計＆リレーエントリー'!D89</f>
        <v>0</v>
      </c>
      <c r="W94" s="4">
        <f t="shared" ref="W94" si="574">D95</f>
        <v>0</v>
      </c>
      <c r="X94" s="4">
        <f t="shared" ref="X94" si="575">D94</f>
        <v>0</v>
      </c>
      <c r="Y94" s="51" t="str">
        <f t="shared" ref="Y94" si="576">IF(C94="1: 男",1,IF(C94="2: 女",2,""))</f>
        <v/>
      </c>
      <c r="Z94" s="4" t="str">
        <f t="shared" ref="Z94" si="577">E94&amp;F94&amp;G94</f>
        <v/>
      </c>
      <c r="AA94" s="52">
        <f t="shared" ref="AA94" si="578">I94</f>
        <v>0</v>
      </c>
      <c r="AB94" s="51" t="str">
        <f t="shared" ref="AB94" si="579">IF(K94="1: 自由形",1,IF(K94="2: 背泳ぎ",2,IF(K94="3: 平泳ぎ",3,IF(K94="4: バタフライ",4,IF(K94="5: 個人メドレー",5,"")))))</f>
        <v/>
      </c>
      <c r="AC94" s="53" t="str">
        <f t="shared" ref="AC94" si="580">IF(J94="1:  25m","0025",IF(J94="2:  50m","0050",IF(J94="3: 100m","0100",IF(J94="4: 200m","0200",""))))</f>
        <v/>
      </c>
      <c r="AD94" s="4" t="str">
        <f t="shared" ref="AD94" si="581">AB94&amp;AC94</f>
        <v/>
      </c>
      <c r="AE94" s="4" t="str">
        <f t="shared" ref="AE94" si="582">M94&amp;N94&amp;S94&amp;O94</f>
        <v>.</v>
      </c>
      <c r="AF94" s="51" t="str">
        <f t="shared" ref="AF94" si="583">IF(K95="1: 自由形",1,IF(K95="2: 背泳ぎ",2,IF(K95="3: 平泳ぎ",3,IF(K95="4: バタフライ",4,IF(K95="5: 個人メドレー",5,"")))))</f>
        <v/>
      </c>
      <c r="AG94" s="53" t="str">
        <f t="shared" ref="AG94" si="584">IF(J95="1:  25m","0025",IF(J95="2:  50m","0050",IF(J95="3: 100m","0100",IF(J95="4: 200m","0200",""))))</f>
        <v/>
      </c>
      <c r="AH94" s="4" t="str">
        <f t="shared" ref="AH94" si="585">AF94&amp;AG94</f>
        <v/>
      </c>
      <c r="AI94" s="4" t="str">
        <f t="shared" ref="AI94" si="586">M95&amp;N95&amp;S94&amp;O95</f>
        <v>.</v>
      </c>
    </row>
    <row r="95" spans="1:35" ht="16.5" customHeight="1">
      <c r="A95" s="74"/>
      <c r="B95" s="66"/>
      <c r="C95" s="76"/>
      <c r="D95" s="41"/>
      <c r="E95" s="78"/>
      <c r="F95" s="78"/>
      <c r="G95" s="78"/>
      <c r="H95" s="80"/>
      <c r="I95" s="82"/>
      <c r="J95" s="42"/>
      <c r="K95" s="42"/>
      <c r="L95" s="42"/>
      <c r="M95" s="43"/>
      <c r="N95" s="43"/>
      <c r="O95" s="43"/>
      <c r="S95" s="5" t="s">
        <v>15</v>
      </c>
      <c r="AB95" s="51"/>
      <c r="AC95" s="53"/>
    </row>
    <row r="96" spans="1:35" ht="16.5" customHeight="1">
      <c r="A96" s="65">
        <f t="shared" ref="A96" si="587">A94+1</f>
        <v>43</v>
      </c>
      <c r="B96" s="65"/>
      <c r="C96" s="75"/>
      <c r="D96" s="38"/>
      <c r="E96" s="77"/>
      <c r="F96" s="77"/>
      <c r="G96" s="77"/>
      <c r="H96" s="79"/>
      <c r="I96" s="81"/>
      <c r="J96" s="40"/>
      <c r="K96" s="40"/>
      <c r="L96" s="40"/>
      <c r="M96" s="39"/>
      <c r="N96" s="39"/>
      <c r="O96" s="39"/>
      <c r="S96" s="5" t="s">
        <v>15</v>
      </c>
      <c r="T96" s="49">
        <f>A96</f>
        <v>43</v>
      </c>
      <c r="U96" s="49">
        <f>'集計＆リレーエントリー'!$D$4</f>
        <v>0</v>
      </c>
      <c r="V96" s="17">
        <f>'集計＆リレーエントリー'!D91</f>
        <v>0</v>
      </c>
      <c r="W96" s="4">
        <f t="shared" ref="W96" si="588">D97</f>
        <v>0</v>
      </c>
      <c r="X96" s="4">
        <f t="shared" ref="X96" si="589">D96</f>
        <v>0</v>
      </c>
      <c r="Y96" s="51" t="str">
        <f t="shared" ref="Y96" si="590">IF(C96="1: 男",1,IF(C96="2: 女",2,""))</f>
        <v/>
      </c>
      <c r="Z96" s="4" t="str">
        <f t="shared" ref="Z96" si="591">E96&amp;F96&amp;G96</f>
        <v/>
      </c>
      <c r="AA96" s="52">
        <f t="shared" ref="AA96" si="592">I96</f>
        <v>0</v>
      </c>
      <c r="AB96" s="51" t="str">
        <f t="shared" ref="AB96" si="593">IF(K96="1: 自由形",1,IF(K96="2: 背泳ぎ",2,IF(K96="3: 平泳ぎ",3,IF(K96="4: バタフライ",4,IF(K96="5: 個人メドレー",5,"")))))</f>
        <v/>
      </c>
      <c r="AC96" s="53" t="str">
        <f t="shared" ref="AC96" si="594">IF(J96="1:  25m","0025",IF(J96="2:  50m","0050",IF(J96="3: 100m","0100",IF(J96="4: 200m","0200",""))))</f>
        <v/>
      </c>
      <c r="AD96" s="4" t="str">
        <f t="shared" ref="AD96" si="595">AB96&amp;AC96</f>
        <v/>
      </c>
      <c r="AE96" s="4" t="str">
        <f t="shared" ref="AE96" si="596">M96&amp;N96&amp;S96&amp;O96</f>
        <v>.</v>
      </c>
      <c r="AF96" s="51" t="str">
        <f t="shared" ref="AF96" si="597">IF(K97="1: 自由形",1,IF(K97="2: 背泳ぎ",2,IF(K97="3: 平泳ぎ",3,IF(K97="4: バタフライ",4,IF(K97="5: 個人メドレー",5,"")))))</f>
        <v/>
      </c>
      <c r="AG96" s="53" t="str">
        <f t="shared" ref="AG96" si="598">IF(J97="1:  25m","0025",IF(J97="2:  50m","0050",IF(J97="3: 100m","0100",IF(J97="4: 200m","0200",""))))</f>
        <v/>
      </c>
      <c r="AH96" s="4" t="str">
        <f t="shared" ref="AH96" si="599">AF96&amp;AG96</f>
        <v/>
      </c>
      <c r="AI96" s="4" t="str">
        <f t="shared" ref="AI96" si="600">M97&amp;N97&amp;S96&amp;O97</f>
        <v>.</v>
      </c>
    </row>
    <row r="97" spans="1:35" ht="16.5" customHeight="1">
      <c r="A97" s="74"/>
      <c r="B97" s="66"/>
      <c r="C97" s="76"/>
      <c r="D97" s="41"/>
      <c r="E97" s="78"/>
      <c r="F97" s="78"/>
      <c r="G97" s="78"/>
      <c r="H97" s="80"/>
      <c r="I97" s="82"/>
      <c r="J97" s="42"/>
      <c r="K97" s="42"/>
      <c r="L97" s="42"/>
      <c r="M97" s="43"/>
      <c r="N97" s="43"/>
      <c r="O97" s="43"/>
      <c r="S97" s="5" t="s">
        <v>15</v>
      </c>
      <c r="AB97" s="51"/>
      <c r="AC97" s="53"/>
    </row>
    <row r="98" spans="1:35" ht="16.5" customHeight="1">
      <c r="A98" s="65">
        <f t="shared" ref="A98" si="601">A96+1</f>
        <v>44</v>
      </c>
      <c r="B98" s="65"/>
      <c r="C98" s="75"/>
      <c r="D98" s="38"/>
      <c r="E98" s="77"/>
      <c r="F98" s="77"/>
      <c r="G98" s="77"/>
      <c r="H98" s="79"/>
      <c r="I98" s="81"/>
      <c r="J98" s="40"/>
      <c r="K98" s="40"/>
      <c r="L98" s="40"/>
      <c r="M98" s="39"/>
      <c r="N98" s="39"/>
      <c r="O98" s="39"/>
      <c r="S98" s="5" t="s">
        <v>15</v>
      </c>
      <c r="T98" s="49">
        <f>A98</f>
        <v>44</v>
      </c>
      <c r="U98" s="49">
        <f>'集計＆リレーエントリー'!$D$4</f>
        <v>0</v>
      </c>
      <c r="V98" s="17">
        <f>'集計＆リレーエントリー'!D93</f>
        <v>0</v>
      </c>
      <c r="W98" s="4">
        <f t="shared" ref="W98" si="602">D99</f>
        <v>0</v>
      </c>
      <c r="X98" s="4">
        <f t="shared" ref="X98" si="603">D98</f>
        <v>0</v>
      </c>
      <c r="Y98" s="51" t="str">
        <f t="shared" ref="Y98" si="604">IF(C98="1: 男",1,IF(C98="2: 女",2,""))</f>
        <v/>
      </c>
      <c r="Z98" s="4" t="str">
        <f t="shared" ref="Z98" si="605">E98&amp;F98&amp;G98</f>
        <v/>
      </c>
      <c r="AA98" s="52">
        <f t="shared" ref="AA98" si="606">I98</f>
        <v>0</v>
      </c>
      <c r="AB98" s="51" t="str">
        <f t="shared" ref="AB98" si="607">IF(K98="1: 自由形",1,IF(K98="2: 背泳ぎ",2,IF(K98="3: 平泳ぎ",3,IF(K98="4: バタフライ",4,IF(K98="5: 個人メドレー",5,"")))))</f>
        <v/>
      </c>
      <c r="AC98" s="53" t="str">
        <f t="shared" ref="AC98" si="608">IF(J98="1:  25m","0025",IF(J98="2:  50m","0050",IF(J98="3: 100m","0100",IF(J98="4: 200m","0200",""))))</f>
        <v/>
      </c>
      <c r="AD98" s="4" t="str">
        <f t="shared" ref="AD98" si="609">AB98&amp;AC98</f>
        <v/>
      </c>
      <c r="AE98" s="4" t="str">
        <f t="shared" ref="AE98" si="610">M98&amp;N98&amp;S98&amp;O98</f>
        <v>.</v>
      </c>
      <c r="AF98" s="51" t="str">
        <f t="shared" ref="AF98" si="611">IF(K99="1: 自由形",1,IF(K99="2: 背泳ぎ",2,IF(K99="3: 平泳ぎ",3,IF(K99="4: バタフライ",4,IF(K99="5: 個人メドレー",5,"")))))</f>
        <v/>
      </c>
      <c r="AG98" s="53" t="str">
        <f t="shared" ref="AG98" si="612">IF(J99="1:  25m","0025",IF(J99="2:  50m","0050",IF(J99="3: 100m","0100",IF(J99="4: 200m","0200",""))))</f>
        <v/>
      </c>
      <c r="AH98" s="4" t="str">
        <f t="shared" ref="AH98" si="613">AF98&amp;AG98</f>
        <v/>
      </c>
      <c r="AI98" s="4" t="str">
        <f t="shared" ref="AI98" si="614">M99&amp;N99&amp;S98&amp;O99</f>
        <v>.</v>
      </c>
    </row>
    <row r="99" spans="1:35" ht="16.5" customHeight="1">
      <c r="A99" s="74"/>
      <c r="B99" s="66"/>
      <c r="C99" s="76"/>
      <c r="D99" s="41"/>
      <c r="E99" s="78"/>
      <c r="F99" s="78"/>
      <c r="G99" s="78"/>
      <c r="H99" s="80"/>
      <c r="I99" s="82"/>
      <c r="J99" s="42"/>
      <c r="K99" s="42"/>
      <c r="L99" s="42"/>
      <c r="M99" s="43"/>
      <c r="N99" s="43"/>
      <c r="O99" s="43"/>
      <c r="S99" s="5" t="s">
        <v>15</v>
      </c>
      <c r="AB99" s="51"/>
      <c r="AC99" s="53"/>
    </row>
    <row r="100" spans="1:35" ht="16.5" customHeight="1">
      <c r="A100" s="65">
        <f t="shared" ref="A100" si="615">A98+1</f>
        <v>45</v>
      </c>
      <c r="B100" s="65"/>
      <c r="C100" s="75"/>
      <c r="D100" s="38"/>
      <c r="E100" s="77"/>
      <c r="F100" s="77"/>
      <c r="G100" s="77"/>
      <c r="H100" s="79"/>
      <c r="I100" s="81"/>
      <c r="J100" s="40"/>
      <c r="K100" s="40"/>
      <c r="L100" s="40"/>
      <c r="M100" s="39"/>
      <c r="N100" s="39"/>
      <c r="O100" s="39"/>
      <c r="S100" s="5" t="s">
        <v>15</v>
      </c>
      <c r="T100" s="49">
        <f>A100</f>
        <v>45</v>
      </c>
      <c r="U100" s="49">
        <f>'集計＆リレーエントリー'!$D$4</f>
        <v>0</v>
      </c>
      <c r="V100" s="17">
        <f>'集計＆リレーエントリー'!D95</f>
        <v>0</v>
      </c>
      <c r="W100" s="4">
        <f t="shared" ref="W100" si="616">D101</f>
        <v>0</v>
      </c>
      <c r="X100" s="4">
        <f t="shared" ref="X100" si="617">D100</f>
        <v>0</v>
      </c>
      <c r="Y100" s="51" t="str">
        <f t="shared" ref="Y100" si="618">IF(C100="1: 男",1,IF(C100="2: 女",2,""))</f>
        <v/>
      </c>
      <c r="Z100" s="4" t="str">
        <f t="shared" ref="Z100" si="619">E100&amp;F100&amp;G100</f>
        <v/>
      </c>
      <c r="AA100" s="52">
        <f t="shared" ref="AA100" si="620">I100</f>
        <v>0</v>
      </c>
      <c r="AB100" s="51" t="str">
        <f t="shared" ref="AB100" si="621">IF(K100="1: 自由形",1,IF(K100="2: 背泳ぎ",2,IF(K100="3: 平泳ぎ",3,IF(K100="4: バタフライ",4,IF(K100="5: 個人メドレー",5,"")))))</f>
        <v/>
      </c>
      <c r="AC100" s="53" t="str">
        <f t="shared" ref="AC100" si="622">IF(J100="1:  25m","0025",IF(J100="2:  50m","0050",IF(J100="3: 100m","0100",IF(J100="4: 200m","0200",""))))</f>
        <v/>
      </c>
      <c r="AD100" s="4" t="str">
        <f t="shared" ref="AD100" si="623">AB100&amp;AC100</f>
        <v/>
      </c>
      <c r="AE100" s="4" t="str">
        <f t="shared" ref="AE100" si="624">M100&amp;N100&amp;S100&amp;O100</f>
        <v>.</v>
      </c>
      <c r="AF100" s="51" t="str">
        <f t="shared" ref="AF100" si="625">IF(K101="1: 自由形",1,IF(K101="2: 背泳ぎ",2,IF(K101="3: 平泳ぎ",3,IF(K101="4: バタフライ",4,IF(K101="5: 個人メドレー",5,"")))))</f>
        <v/>
      </c>
      <c r="AG100" s="53" t="str">
        <f t="shared" ref="AG100" si="626">IF(J101="1:  25m","0025",IF(J101="2:  50m","0050",IF(J101="3: 100m","0100",IF(J101="4: 200m","0200",""))))</f>
        <v/>
      </c>
      <c r="AH100" s="4" t="str">
        <f t="shared" ref="AH100" si="627">AF100&amp;AG100</f>
        <v/>
      </c>
      <c r="AI100" s="4" t="str">
        <f t="shared" ref="AI100" si="628">M101&amp;N101&amp;S100&amp;O101</f>
        <v>.</v>
      </c>
    </row>
    <row r="101" spans="1:35" ht="16.5" customHeight="1">
      <c r="A101" s="74"/>
      <c r="B101" s="66"/>
      <c r="C101" s="76"/>
      <c r="D101" s="41"/>
      <c r="E101" s="78"/>
      <c r="F101" s="78"/>
      <c r="G101" s="78"/>
      <c r="H101" s="80"/>
      <c r="I101" s="82"/>
      <c r="J101" s="42"/>
      <c r="K101" s="42"/>
      <c r="L101" s="42"/>
      <c r="M101" s="43"/>
      <c r="N101" s="43"/>
      <c r="O101" s="43"/>
      <c r="S101" s="5" t="s">
        <v>15</v>
      </c>
      <c r="AB101" s="51"/>
      <c r="AC101" s="53"/>
    </row>
    <row r="102" spans="1:35" ht="16.5" customHeight="1">
      <c r="A102" s="65">
        <f t="shared" ref="A102" si="629">A100+1</f>
        <v>46</v>
      </c>
      <c r="B102" s="65"/>
      <c r="C102" s="75"/>
      <c r="D102" s="38"/>
      <c r="E102" s="77"/>
      <c r="F102" s="77"/>
      <c r="G102" s="77"/>
      <c r="H102" s="79"/>
      <c r="I102" s="81"/>
      <c r="J102" s="40"/>
      <c r="K102" s="40"/>
      <c r="L102" s="40"/>
      <c r="M102" s="39"/>
      <c r="N102" s="39"/>
      <c r="O102" s="39"/>
      <c r="S102" s="5" t="s">
        <v>15</v>
      </c>
      <c r="T102" s="49">
        <f>A102</f>
        <v>46</v>
      </c>
      <c r="U102" s="49">
        <f>'集計＆リレーエントリー'!$D$4</f>
        <v>0</v>
      </c>
      <c r="V102" s="17">
        <f>'集計＆リレーエントリー'!D97</f>
        <v>0</v>
      </c>
      <c r="W102" s="4">
        <f t="shared" ref="W102" si="630">D103</f>
        <v>0</v>
      </c>
      <c r="X102" s="4">
        <f t="shared" ref="X102" si="631">D102</f>
        <v>0</v>
      </c>
      <c r="Y102" s="51" t="str">
        <f t="shared" ref="Y102" si="632">IF(C102="1: 男",1,IF(C102="2: 女",2,""))</f>
        <v/>
      </c>
      <c r="Z102" s="4" t="str">
        <f t="shared" ref="Z102" si="633">E102&amp;F102&amp;G102</f>
        <v/>
      </c>
      <c r="AA102" s="52">
        <f t="shared" ref="AA102" si="634">I102</f>
        <v>0</v>
      </c>
      <c r="AB102" s="51" t="str">
        <f t="shared" ref="AB102" si="635">IF(K102="1: 自由形",1,IF(K102="2: 背泳ぎ",2,IF(K102="3: 平泳ぎ",3,IF(K102="4: バタフライ",4,IF(K102="5: 個人メドレー",5,"")))))</f>
        <v/>
      </c>
      <c r="AC102" s="53" t="str">
        <f t="shared" ref="AC102" si="636">IF(J102="1:  25m","0025",IF(J102="2:  50m","0050",IF(J102="3: 100m","0100",IF(J102="4: 200m","0200",""))))</f>
        <v/>
      </c>
      <c r="AD102" s="4" t="str">
        <f t="shared" ref="AD102" si="637">AB102&amp;AC102</f>
        <v/>
      </c>
      <c r="AE102" s="4" t="str">
        <f t="shared" ref="AE102" si="638">M102&amp;N102&amp;S102&amp;O102</f>
        <v>.</v>
      </c>
      <c r="AF102" s="51" t="str">
        <f t="shared" ref="AF102" si="639">IF(K103="1: 自由形",1,IF(K103="2: 背泳ぎ",2,IF(K103="3: 平泳ぎ",3,IF(K103="4: バタフライ",4,IF(K103="5: 個人メドレー",5,"")))))</f>
        <v/>
      </c>
      <c r="AG102" s="53" t="str">
        <f t="shared" ref="AG102" si="640">IF(J103="1:  25m","0025",IF(J103="2:  50m","0050",IF(J103="3: 100m","0100",IF(J103="4: 200m","0200",""))))</f>
        <v/>
      </c>
      <c r="AH102" s="4" t="str">
        <f t="shared" ref="AH102" si="641">AF102&amp;AG102</f>
        <v/>
      </c>
      <c r="AI102" s="4" t="str">
        <f t="shared" ref="AI102" si="642">M103&amp;N103&amp;S102&amp;O103</f>
        <v>.</v>
      </c>
    </row>
    <row r="103" spans="1:35" ht="16.5" customHeight="1">
      <c r="A103" s="74"/>
      <c r="B103" s="66"/>
      <c r="C103" s="76"/>
      <c r="D103" s="41"/>
      <c r="E103" s="78"/>
      <c r="F103" s="78"/>
      <c r="G103" s="78"/>
      <c r="H103" s="80"/>
      <c r="I103" s="82"/>
      <c r="J103" s="42"/>
      <c r="K103" s="42"/>
      <c r="L103" s="42"/>
      <c r="M103" s="43"/>
      <c r="N103" s="43"/>
      <c r="O103" s="43"/>
      <c r="S103" s="5" t="s">
        <v>15</v>
      </c>
      <c r="AB103" s="51"/>
      <c r="AC103" s="53"/>
    </row>
    <row r="104" spans="1:35" ht="16.5" customHeight="1">
      <c r="A104" s="65">
        <f t="shared" ref="A104" si="643">A102+1</f>
        <v>47</v>
      </c>
      <c r="B104" s="65"/>
      <c r="C104" s="75"/>
      <c r="D104" s="38"/>
      <c r="E104" s="77"/>
      <c r="F104" s="77"/>
      <c r="G104" s="77"/>
      <c r="H104" s="79"/>
      <c r="I104" s="81"/>
      <c r="J104" s="40"/>
      <c r="K104" s="40"/>
      <c r="L104" s="40"/>
      <c r="M104" s="39"/>
      <c r="N104" s="39"/>
      <c r="O104" s="39"/>
      <c r="S104" s="5" t="s">
        <v>15</v>
      </c>
      <c r="T104" s="49">
        <f>A104</f>
        <v>47</v>
      </c>
      <c r="U104" s="49">
        <f>'集計＆リレーエントリー'!$D$4</f>
        <v>0</v>
      </c>
      <c r="V104" s="17">
        <f>'集計＆リレーエントリー'!D99</f>
        <v>0</v>
      </c>
      <c r="W104" s="4">
        <f t="shared" ref="W104" si="644">D105</f>
        <v>0</v>
      </c>
      <c r="X104" s="4">
        <f t="shared" ref="X104" si="645">D104</f>
        <v>0</v>
      </c>
      <c r="Y104" s="51" t="str">
        <f t="shared" ref="Y104" si="646">IF(C104="1: 男",1,IF(C104="2: 女",2,""))</f>
        <v/>
      </c>
      <c r="Z104" s="4" t="str">
        <f t="shared" ref="Z104" si="647">E104&amp;F104&amp;G104</f>
        <v/>
      </c>
      <c r="AA104" s="52">
        <f t="shared" ref="AA104" si="648">I104</f>
        <v>0</v>
      </c>
      <c r="AB104" s="51" t="str">
        <f t="shared" ref="AB104" si="649">IF(K104="1: 自由形",1,IF(K104="2: 背泳ぎ",2,IF(K104="3: 平泳ぎ",3,IF(K104="4: バタフライ",4,IF(K104="5: 個人メドレー",5,"")))))</f>
        <v/>
      </c>
      <c r="AC104" s="53" t="str">
        <f t="shared" ref="AC104" si="650">IF(J104="1:  25m","0025",IF(J104="2:  50m","0050",IF(J104="3: 100m","0100",IF(J104="4: 200m","0200",""))))</f>
        <v/>
      </c>
      <c r="AD104" s="4" t="str">
        <f t="shared" ref="AD104" si="651">AB104&amp;AC104</f>
        <v/>
      </c>
      <c r="AE104" s="4" t="str">
        <f t="shared" ref="AE104" si="652">M104&amp;N104&amp;S104&amp;O104</f>
        <v>.</v>
      </c>
      <c r="AF104" s="51" t="str">
        <f t="shared" ref="AF104" si="653">IF(K105="1: 自由形",1,IF(K105="2: 背泳ぎ",2,IF(K105="3: 平泳ぎ",3,IF(K105="4: バタフライ",4,IF(K105="5: 個人メドレー",5,"")))))</f>
        <v/>
      </c>
      <c r="AG104" s="53" t="str">
        <f t="shared" ref="AG104" si="654">IF(J105="1:  25m","0025",IF(J105="2:  50m","0050",IF(J105="3: 100m","0100",IF(J105="4: 200m","0200",""))))</f>
        <v/>
      </c>
      <c r="AH104" s="4" t="str">
        <f t="shared" ref="AH104" si="655">AF104&amp;AG104</f>
        <v/>
      </c>
      <c r="AI104" s="4" t="str">
        <f t="shared" ref="AI104" si="656">M105&amp;N105&amp;S104&amp;O105</f>
        <v>.</v>
      </c>
    </row>
    <row r="105" spans="1:35" ht="16.5" customHeight="1">
      <c r="A105" s="74"/>
      <c r="B105" s="66"/>
      <c r="C105" s="76"/>
      <c r="D105" s="41"/>
      <c r="E105" s="78"/>
      <c r="F105" s="78"/>
      <c r="G105" s="78"/>
      <c r="H105" s="80"/>
      <c r="I105" s="82"/>
      <c r="J105" s="42"/>
      <c r="K105" s="42"/>
      <c r="L105" s="42"/>
      <c r="M105" s="43"/>
      <c r="N105" s="43"/>
      <c r="O105" s="43"/>
      <c r="S105" s="5" t="s">
        <v>15</v>
      </c>
      <c r="AB105" s="51"/>
      <c r="AC105" s="53"/>
    </row>
    <row r="106" spans="1:35" ht="16.5" customHeight="1">
      <c r="A106" s="65">
        <f t="shared" ref="A106" si="657">A104+1</f>
        <v>48</v>
      </c>
      <c r="B106" s="65"/>
      <c r="C106" s="75"/>
      <c r="D106" s="38"/>
      <c r="E106" s="77"/>
      <c r="F106" s="77"/>
      <c r="G106" s="77"/>
      <c r="H106" s="79"/>
      <c r="I106" s="81"/>
      <c r="J106" s="40"/>
      <c r="K106" s="40"/>
      <c r="L106" s="40"/>
      <c r="M106" s="39"/>
      <c r="N106" s="39"/>
      <c r="O106" s="39"/>
      <c r="S106" s="5" t="s">
        <v>15</v>
      </c>
      <c r="T106" s="49">
        <f>A106</f>
        <v>48</v>
      </c>
      <c r="U106" s="49">
        <f>'集計＆リレーエントリー'!$D$4</f>
        <v>0</v>
      </c>
      <c r="V106" s="17">
        <f>'集計＆リレーエントリー'!D101</f>
        <v>0</v>
      </c>
      <c r="W106" s="4">
        <f t="shared" ref="W106" si="658">D107</f>
        <v>0</v>
      </c>
      <c r="X106" s="4">
        <f t="shared" ref="X106" si="659">D106</f>
        <v>0</v>
      </c>
      <c r="Y106" s="51" t="str">
        <f t="shared" ref="Y106" si="660">IF(C106="1: 男",1,IF(C106="2: 女",2,""))</f>
        <v/>
      </c>
      <c r="Z106" s="4" t="str">
        <f t="shared" ref="Z106" si="661">E106&amp;F106&amp;G106</f>
        <v/>
      </c>
      <c r="AA106" s="52">
        <f t="shared" ref="AA106" si="662">I106</f>
        <v>0</v>
      </c>
      <c r="AB106" s="51" t="str">
        <f t="shared" ref="AB106" si="663">IF(K106="1: 自由形",1,IF(K106="2: 背泳ぎ",2,IF(K106="3: 平泳ぎ",3,IF(K106="4: バタフライ",4,IF(K106="5: 個人メドレー",5,"")))))</f>
        <v/>
      </c>
      <c r="AC106" s="53" t="str">
        <f t="shared" ref="AC106" si="664">IF(J106="1:  25m","0025",IF(J106="2:  50m","0050",IF(J106="3: 100m","0100",IF(J106="4: 200m","0200",""))))</f>
        <v/>
      </c>
      <c r="AD106" s="4" t="str">
        <f t="shared" ref="AD106" si="665">AB106&amp;AC106</f>
        <v/>
      </c>
      <c r="AE106" s="4" t="str">
        <f t="shared" ref="AE106" si="666">M106&amp;N106&amp;S106&amp;O106</f>
        <v>.</v>
      </c>
      <c r="AF106" s="51" t="str">
        <f t="shared" ref="AF106" si="667">IF(K107="1: 自由形",1,IF(K107="2: 背泳ぎ",2,IF(K107="3: 平泳ぎ",3,IF(K107="4: バタフライ",4,IF(K107="5: 個人メドレー",5,"")))))</f>
        <v/>
      </c>
      <c r="AG106" s="53" t="str">
        <f t="shared" ref="AG106" si="668">IF(J107="1:  25m","0025",IF(J107="2:  50m","0050",IF(J107="3: 100m","0100",IF(J107="4: 200m","0200",""))))</f>
        <v/>
      </c>
      <c r="AH106" s="4" t="str">
        <f t="shared" ref="AH106" si="669">AF106&amp;AG106</f>
        <v/>
      </c>
      <c r="AI106" s="4" t="str">
        <f t="shared" ref="AI106" si="670">M107&amp;N107&amp;S106&amp;O107</f>
        <v>.</v>
      </c>
    </row>
    <row r="107" spans="1:35" ht="16.5" customHeight="1">
      <c r="A107" s="66"/>
      <c r="B107" s="66"/>
      <c r="C107" s="83"/>
      <c r="D107" s="46"/>
      <c r="E107" s="84"/>
      <c r="F107" s="84"/>
      <c r="G107" s="84"/>
      <c r="H107" s="85"/>
      <c r="I107" s="86"/>
      <c r="J107" s="47"/>
      <c r="K107" s="47"/>
      <c r="L107" s="47"/>
      <c r="M107" s="48"/>
      <c r="N107" s="48"/>
      <c r="O107" s="48"/>
      <c r="S107" s="5" t="s">
        <v>15</v>
      </c>
      <c r="AB107" s="51"/>
      <c r="AC107" s="53"/>
    </row>
    <row r="108" spans="1:35" ht="16.5" customHeight="1">
      <c r="A108" s="65">
        <f t="shared" ref="A108" si="671">A106+1</f>
        <v>49</v>
      </c>
      <c r="B108" s="65"/>
      <c r="C108" s="75"/>
      <c r="D108" s="38"/>
      <c r="E108" s="77"/>
      <c r="F108" s="77"/>
      <c r="G108" s="77"/>
      <c r="H108" s="79"/>
      <c r="I108" s="81"/>
      <c r="J108" s="40"/>
      <c r="K108" s="40"/>
      <c r="L108" s="40"/>
      <c r="M108" s="39"/>
      <c r="N108" s="39"/>
      <c r="O108" s="39"/>
      <c r="S108" s="5" t="s">
        <v>15</v>
      </c>
      <c r="T108" s="49">
        <f>A108</f>
        <v>49</v>
      </c>
      <c r="U108" s="49">
        <f>'集計＆リレーエントリー'!$D$4</f>
        <v>0</v>
      </c>
      <c r="V108" s="17">
        <f>'集計＆リレーエントリー'!D103</f>
        <v>0</v>
      </c>
      <c r="W108" s="4">
        <f t="shared" ref="W108" si="672">D109</f>
        <v>0</v>
      </c>
      <c r="X108" s="4">
        <f t="shared" ref="X108" si="673">D108</f>
        <v>0</v>
      </c>
      <c r="Y108" s="51" t="str">
        <f t="shared" ref="Y108" si="674">IF(C108="1: 男",1,IF(C108="2: 女",2,""))</f>
        <v/>
      </c>
      <c r="Z108" s="4" t="str">
        <f t="shared" ref="Z108" si="675">E108&amp;F108&amp;G108</f>
        <v/>
      </c>
      <c r="AA108" s="52">
        <f t="shared" ref="AA108" si="676">I108</f>
        <v>0</v>
      </c>
      <c r="AB108" s="51" t="str">
        <f t="shared" ref="AB108" si="677">IF(K108="1: 自由形",1,IF(K108="2: 背泳ぎ",2,IF(K108="3: 平泳ぎ",3,IF(K108="4: バタフライ",4,IF(K108="5: 個人メドレー",5,"")))))</f>
        <v/>
      </c>
      <c r="AC108" s="53" t="str">
        <f t="shared" ref="AC108" si="678">IF(J108="1:  25m","0025",IF(J108="2:  50m","0050",IF(J108="3: 100m","0100",IF(J108="4: 200m","0200",""))))</f>
        <v/>
      </c>
      <c r="AD108" s="4" t="str">
        <f t="shared" ref="AD108" si="679">AB108&amp;AC108</f>
        <v/>
      </c>
      <c r="AE108" s="4" t="str">
        <f t="shared" ref="AE108" si="680">M108&amp;N108&amp;S108&amp;O108</f>
        <v>.</v>
      </c>
      <c r="AF108" s="51" t="str">
        <f t="shared" ref="AF108" si="681">IF(K109="1: 自由形",1,IF(K109="2: 背泳ぎ",2,IF(K109="3: 平泳ぎ",3,IF(K109="4: バタフライ",4,IF(K109="5: 個人メドレー",5,"")))))</f>
        <v/>
      </c>
      <c r="AG108" s="53" t="str">
        <f t="shared" ref="AG108" si="682">IF(J109="1:  25m","0025",IF(J109="2:  50m","0050",IF(J109="3: 100m","0100",IF(J109="4: 200m","0200",""))))</f>
        <v/>
      </c>
      <c r="AH108" s="4" t="str">
        <f t="shared" ref="AH108" si="683">AF108&amp;AG108</f>
        <v/>
      </c>
      <c r="AI108" s="4" t="str">
        <f t="shared" ref="AI108" si="684">M109&amp;N109&amp;S108&amp;O109</f>
        <v>.</v>
      </c>
    </row>
    <row r="109" spans="1:35" ht="16.5" customHeight="1">
      <c r="A109" s="74"/>
      <c r="B109" s="66"/>
      <c r="C109" s="76"/>
      <c r="D109" s="41"/>
      <c r="E109" s="78"/>
      <c r="F109" s="78"/>
      <c r="G109" s="78"/>
      <c r="H109" s="80"/>
      <c r="I109" s="82"/>
      <c r="J109" s="42"/>
      <c r="K109" s="42"/>
      <c r="L109" s="42"/>
      <c r="M109" s="43"/>
      <c r="N109" s="43"/>
      <c r="O109" s="43"/>
      <c r="S109" s="5" t="s">
        <v>15</v>
      </c>
      <c r="AB109" s="51"/>
      <c r="AC109" s="53"/>
    </row>
    <row r="110" spans="1:35" ht="16.5" customHeight="1">
      <c r="A110" s="65">
        <f t="shared" ref="A110" si="685">A108+1</f>
        <v>50</v>
      </c>
      <c r="B110" s="65"/>
      <c r="C110" s="75"/>
      <c r="D110" s="38"/>
      <c r="E110" s="77"/>
      <c r="F110" s="77"/>
      <c r="G110" s="77"/>
      <c r="H110" s="79"/>
      <c r="I110" s="81"/>
      <c r="J110" s="40"/>
      <c r="K110" s="40"/>
      <c r="L110" s="40"/>
      <c r="M110" s="39"/>
      <c r="N110" s="39"/>
      <c r="O110" s="39"/>
      <c r="S110" s="5" t="s">
        <v>15</v>
      </c>
      <c r="T110" s="49">
        <f>A110</f>
        <v>50</v>
      </c>
      <c r="U110" s="49">
        <f>'集計＆リレーエントリー'!$D$4</f>
        <v>0</v>
      </c>
      <c r="V110" s="17">
        <f>'集計＆リレーエントリー'!D105</f>
        <v>0</v>
      </c>
      <c r="W110" s="4">
        <f t="shared" ref="W110" si="686">D111</f>
        <v>0</v>
      </c>
      <c r="X110" s="4">
        <f t="shared" ref="X110" si="687">D110</f>
        <v>0</v>
      </c>
      <c r="Y110" s="51" t="str">
        <f t="shared" ref="Y110" si="688">IF(C110="1: 男",1,IF(C110="2: 女",2,""))</f>
        <v/>
      </c>
      <c r="Z110" s="4" t="str">
        <f t="shared" ref="Z110" si="689">E110&amp;F110&amp;G110</f>
        <v/>
      </c>
      <c r="AA110" s="52">
        <f t="shared" ref="AA110" si="690">I110</f>
        <v>0</v>
      </c>
      <c r="AB110" s="51" t="str">
        <f t="shared" ref="AB110" si="691">IF(K110="1: 自由形",1,IF(K110="2: 背泳ぎ",2,IF(K110="3: 平泳ぎ",3,IF(K110="4: バタフライ",4,IF(K110="5: 個人メドレー",5,"")))))</f>
        <v/>
      </c>
      <c r="AC110" s="53" t="str">
        <f t="shared" ref="AC110" si="692">IF(J110="1:  25m","0025",IF(J110="2:  50m","0050",IF(J110="3: 100m","0100",IF(J110="4: 200m","0200",""))))</f>
        <v/>
      </c>
      <c r="AD110" s="4" t="str">
        <f t="shared" ref="AD110" si="693">AB110&amp;AC110</f>
        <v/>
      </c>
      <c r="AE110" s="4" t="str">
        <f t="shared" ref="AE110" si="694">M110&amp;N110&amp;S110&amp;O110</f>
        <v>.</v>
      </c>
      <c r="AF110" s="51" t="str">
        <f t="shared" ref="AF110" si="695">IF(K111="1: 自由形",1,IF(K111="2: 背泳ぎ",2,IF(K111="3: 平泳ぎ",3,IF(K111="4: バタフライ",4,IF(K111="5: 個人メドレー",5,"")))))</f>
        <v/>
      </c>
      <c r="AG110" s="53" t="str">
        <f t="shared" ref="AG110" si="696">IF(J111="1:  25m","0025",IF(J111="2:  50m","0050",IF(J111="3: 100m","0100",IF(J111="4: 200m","0200",""))))</f>
        <v/>
      </c>
      <c r="AH110" s="4" t="str">
        <f t="shared" ref="AH110" si="697">AF110&amp;AG110</f>
        <v/>
      </c>
      <c r="AI110" s="4" t="str">
        <f t="shared" ref="AI110" si="698">M111&amp;N111&amp;S110&amp;O111</f>
        <v>.</v>
      </c>
    </row>
    <row r="111" spans="1:35" ht="16.5" customHeight="1">
      <c r="A111" s="74"/>
      <c r="B111" s="66"/>
      <c r="C111" s="76"/>
      <c r="D111" s="41"/>
      <c r="E111" s="78"/>
      <c r="F111" s="78"/>
      <c r="G111" s="78"/>
      <c r="H111" s="80"/>
      <c r="I111" s="82"/>
      <c r="J111" s="42"/>
      <c r="K111" s="42"/>
      <c r="L111" s="42"/>
      <c r="M111" s="43"/>
      <c r="N111" s="43"/>
      <c r="O111" s="43"/>
      <c r="S111" s="5" t="s">
        <v>15</v>
      </c>
      <c r="AB111" s="51"/>
      <c r="AC111" s="53"/>
    </row>
    <row r="112" spans="1:35" ht="16.5" customHeight="1">
      <c r="A112" s="65">
        <f t="shared" ref="A112" si="699">A110+1</f>
        <v>51</v>
      </c>
      <c r="B112" s="65"/>
      <c r="C112" s="75"/>
      <c r="D112" s="38"/>
      <c r="E112" s="77"/>
      <c r="F112" s="77"/>
      <c r="G112" s="77"/>
      <c r="H112" s="79"/>
      <c r="I112" s="81"/>
      <c r="J112" s="40"/>
      <c r="K112" s="40"/>
      <c r="L112" s="40"/>
      <c r="M112" s="39"/>
      <c r="N112" s="39"/>
      <c r="O112" s="39"/>
      <c r="S112" s="5" t="s">
        <v>15</v>
      </c>
      <c r="T112" s="49">
        <f>A112</f>
        <v>51</v>
      </c>
      <c r="U112" s="49">
        <f>'集計＆リレーエントリー'!$D$4</f>
        <v>0</v>
      </c>
      <c r="V112" s="17">
        <f>'集計＆リレーエントリー'!D107</f>
        <v>0</v>
      </c>
      <c r="W112" s="4">
        <f t="shared" ref="W112" si="700">D113</f>
        <v>0</v>
      </c>
      <c r="X112" s="4">
        <f t="shared" ref="X112" si="701">D112</f>
        <v>0</v>
      </c>
      <c r="Y112" s="51" t="str">
        <f t="shared" ref="Y112" si="702">IF(C112="1: 男",1,IF(C112="2: 女",2,""))</f>
        <v/>
      </c>
      <c r="Z112" s="4" t="str">
        <f t="shared" ref="Z112" si="703">E112&amp;F112&amp;G112</f>
        <v/>
      </c>
      <c r="AA112" s="52">
        <f t="shared" ref="AA112" si="704">I112</f>
        <v>0</v>
      </c>
      <c r="AB112" s="51" t="str">
        <f t="shared" ref="AB112" si="705">IF(K112="1: 自由形",1,IF(K112="2: 背泳ぎ",2,IF(K112="3: 平泳ぎ",3,IF(K112="4: バタフライ",4,IF(K112="5: 個人メドレー",5,"")))))</f>
        <v/>
      </c>
      <c r="AC112" s="53" t="str">
        <f t="shared" ref="AC112" si="706">IF(J112="1:  25m","0025",IF(J112="2:  50m","0050",IF(J112="3: 100m","0100",IF(J112="4: 200m","0200",""))))</f>
        <v/>
      </c>
      <c r="AD112" s="4" t="str">
        <f t="shared" ref="AD112" si="707">AB112&amp;AC112</f>
        <v/>
      </c>
      <c r="AE112" s="4" t="str">
        <f t="shared" ref="AE112" si="708">M112&amp;N112&amp;S112&amp;O112</f>
        <v>.</v>
      </c>
      <c r="AF112" s="51" t="str">
        <f t="shared" ref="AF112" si="709">IF(K113="1: 自由形",1,IF(K113="2: 背泳ぎ",2,IF(K113="3: 平泳ぎ",3,IF(K113="4: バタフライ",4,IF(K113="5: 個人メドレー",5,"")))))</f>
        <v/>
      </c>
      <c r="AG112" s="53" t="str">
        <f t="shared" ref="AG112" si="710">IF(J113="1:  25m","0025",IF(J113="2:  50m","0050",IF(J113="3: 100m","0100",IF(J113="4: 200m","0200",""))))</f>
        <v/>
      </c>
      <c r="AH112" s="4" t="str">
        <f t="shared" ref="AH112" si="711">AF112&amp;AG112</f>
        <v/>
      </c>
      <c r="AI112" s="4" t="str">
        <f t="shared" ref="AI112" si="712">M113&amp;N113&amp;S112&amp;O113</f>
        <v>.</v>
      </c>
    </row>
    <row r="113" spans="1:35" ht="16.5" customHeight="1">
      <c r="A113" s="74"/>
      <c r="B113" s="66"/>
      <c r="C113" s="76"/>
      <c r="D113" s="41"/>
      <c r="E113" s="78"/>
      <c r="F113" s="78"/>
      <c r="G113" s="78"/>
      <c r="H113" s="80"/>
      <c r="I113" s="82"/>
      <c r="J113" s="42"/>
      <c r="K113" s="42"/>
      <c r="L113" s="42"/>
      <c r="M113" s="43"/>
      <c r="N113" s="43"/>
      <c r="O113" s="43"/>
      <c r="S113" s="5" t="s">
        <v>15</v>
      </c>
      <c r="AB113" s="51"/>
      <c r="AC113" s="53"/>
    </row>
    <row r="114" spans="1:35" ht="16.5" customHeight="1">
      <c r="A114" s="65">
        <f t="shared" ref="A114" si="713">A112+1</f>
        <v>52</v>
      </c>
      <c r="B114" s="65"/>
      <c r="C114" s="75"/>
      <c r="D114" s="38"/>
      <c r="E114" s="77"/>
      <c r="F114" s="77"/>
      <c r="G114" s="77"/>
      <c r="H114" s="79"/>
      <c r="I114" s="81"/>
      <c r="J114" s="40"/>
      <c r="K114" s="40"/>
      <c r="L114" s="40"/>
      <c r="M114" s="39"/>
      <c r="N114" s="39"/>
      <c r="O114" s="39"/>
      <c r="S114" s="5" t="s">
        <v>15</v>
      </c>
      <c r="T114" s="49">
        <f>A114</f>
        <v>52</v>
      </c>
      <c r="U114" s="49">
        <f>'集計＆リレーエントリー'!$D$4</f>
        <v>0</v>
      </c>
      <c r="V114" s="17">
        <f>'集計＆リレーエントリー'!D109</f>
        <v>0</v>
      </c>
      <c r="W114" s="4">
        <f t="shared" ref="W114" si="714">D115</f>
        <v>0</v>
      </c>
      <c r="X114" s="4">
        <f t="shared" ref="X114" si="715">D114</f>
        <v>0</v>
      </c>
      <c r="Y114" s="51" t="str">
        <f t="shared" ref="Y114" si="716">IF(C114="1: 男",1,IF(C114="2: 女",2,""))</f>
        <v/>
      </c>
      <c r="Z114" s="4" t="str">
        <f t="shared" ref="Z114" si="717">E114&amp;F114&amp;G114</f>
        <v/>
      </c>
      <c r="AA114" s="52">
        <f t="shared" ref="AA114" si="718">I114</f>
        <v>0</v>
      </c>
      <c r="AB114" s="51" t="str">
        <f t="shared" ref="AB114" si="719">IF(K114="1: 自由形",1,IF(K114="2: 背泳ぎ",2,IF(K114="3: 平泳ぎ",3,IF(K114="4: バタフライ",4,IF(K114="5: 個人メドレー",5,"")))))</f>
        <v/>
      </c>
      <c r="AC114" s="53" t="str">
        <f t="shared" ref="AC114" si="720">IF(J114="1:  25m","0025",IF(J114="2:  50m","0050",IF(J114="3: 100m","0100",IF(J114="4: 200m","0200",""))))</f>
        <v/>
      </c>
      <c r="AD114" s="4" t="str">
        <f t="shared" ref="AD114" si="721">AB114&amp;AC114</f>
        <v/>
      </c>
      <c r="AE114" s="4" t="str">
        <f t="shared" ref="AE114" si="722">M114&amp;N114&amp;S114&amp;O114</f>
        <v>.</v>
      </c>
      <c r="AF114" s="51" t="str">
        <f t="shared" ref="AF114" si="723">IF(K115="1: 自由形",1,IF(K115="2: 背泳ぎ",2,IF(K115="3: 平泳ぎ",3,IF(K115="4: バタフライ",4,IF(K115="5: 個人メドレー",5,"")))))</f>
        <v/>
      </c>
      <c r="AG114" s="53" t="str">
        <f t="shared" ref="AG114" si="724">IF(J115="1:  25m","0025",IF(J115="2:  50m","0050",IF(J115="3: 100m","0100",IF(J115="4: 200m","0200",""))))</f>
        <v/>
      </c>
      <c r="AH114" s="4" t="str">
        <f t="shared" ref="AH114" si="725">AF114&amp;AG114</f>
        <v/>
      </c>
      <c r="AI114" s="4" t="str">
        <f t="shared" ref="AI114" si="726">M115&amp;N115&amp;S114&amp;O115</f>
        <v>.</v>
      </c>
    </row>
    <row r="115" spans="1:35" ht="16.5" customHeight="1">
      <c r="A115" s="74"/>
      <c r="B115" s="66"/>
      <c r="C115" s="76"/>
      <c r="D115" s="41"/>
      <c r="E115" s="78"/>
      <c r="F115" s="78"/>
      <c r="G115" s="78"/>
      <c r="H115" s="80"/>
      <c r="I115" s="82"/>
      <c r="J115" s="42"/>
      <c r="K115" s="42"/>
      <c r="L115" s="42"/>
      <c r="M115" s="43"/>
      <c r="N115" s="43"/>
      <c r="O115" s="43"/>
      <c r="S115" s="5" t="s">
        <v>15</v>
      </c>
      <c r="AB115" s="51"/>
      <c r="AC115" s="53"/>
    </row>
    <row r="116" spans="1:35" ht="16.5" customHeight="1">
      <c r="A116" s="65">
        <f t="shared" ref="A116" si="727">A114+1</f>
        <v>53</v>
      </c>
      <c r="B116" s="65"/>
      <c r="C116" s="75"/>
      <c r="D116" s="38"/>
      <c r="E116" s="77"/>
      <c r="F116" s="77"/>
      <c r="G116" s="77"/>
      <c r="H116" s="79"/>
      <c r="I116" s="81"/>
      <c r="J116" s="40"/>
      <c r="K116" s="40"/>
      <c r="L116" s="40"/>
      <c r="M116" s="39"/>
      <c r="N116" s="39"/>
      <c r="O116" s="39"/>
      <c r="S116" s="5" t="s">
        <v>15</v>
      </c>
      <c r="T116" s="49">
        <f>A116</f>
        <v>53</v>
      </c>
      <c r="U116" s="49">
        <f>'集計＆リレーエントリー'!$D$4</f>
        <v>0</v>
      </c>
      <c r="V116" s="17">
        <f>'集計＆リレーエントリー'!D111</f>
        <v>0</v>
      </c>
      <c r="W116" s="4">
        <f t="shared" ref="W116" si="728">D117</f>
        <v>0</v>
      </c>
      <c r="X116" s="4">
        <f t="shared" ref="X116" si="729">D116</f>
        <v>0</v>
      </c>
      <c r="Y116" s="51" t="str">
        <f t="shared" ref="Y116" si="730">IF(C116="1: 男",1,IF(C116="2: 女",2,""))</f>
        <v/>
      </c>
      <c r="Z116" s="4" t="str">
        <f t="shared" ref="Z116" si="731">E116&amp;F116&amp;G116</f>
        <v/>
      </c>
      <c r="AA116" s="52">
        <f t="shared" ref="AA116" si="732">I116</f>
        <v>0</v>
      </c>
      <c r="AB116" s="51" t="str">
        <f t="shared" ref="AB116" si="733">IF(K116="1: 自由形",1,IF(K116="2: 背泳ぎ",2,IF(K116="3: 平泳ぎ",3,IF(K116="4: バタフライ",4,IF(K116="5: 個人メドレー",5,"")))))</f>
        <v/>
      </c>
      <c r="AC116" s="53" t="str">
        <f t="shared" ref="AC116" si="734">IF(J116="1:  25m","0025",IF(J116="2:  50m","0050",IF(J116="3: 100m","0100",IF(J116="4: 200m","0200",""))))</f>
        <v/>
      </c>
      <c r="AD116" s="4" t="str">
        <f t="shared" ref="AD116" si="735">AB116&amp;AC116</f>
        <v/>
      </c>
      <c r="AE116" s="4" t="str">
        <f t="shared" ref="AE116" si="736">M116&amp;N116&amp;S116&amp;O116</f>
        <v>.</v>
      </c>
      <c r="AF116" s="51" t="str">
        <f t="shared" ref="AF116" si="737">IF(K117="1: 自由形",1,IF(K117="2: 背泳ぎ",2,IF(K117="3: 平泳ぎ",3,IF(K117="4: バタフライ",4,IF(K117="5: 個人メドレー",5,"")))))</f>
        <v/>
      </c>
      <c r="AG116" s="53" t="str">
        <f t="shared" ref="AG116" si="738">IF(J117="1:  25m","0025",IF(J117="2:  50m","0050",IF(J117="3: 100m","0100",IF(J117="4: 200m","0200",""))))</f>
        <v/>
      </c>
      <c r="AH116" s="4" t="str">
        <f t="shared" ref="AH116" si="739">AF116&amp;AG116</f>
        <v/>
      </c>
      <c r="AI116" s="4" t="str">
        <f t="shared" ref="AI116" si="740">M117&amp;N117&amp;S116&amp;O117</f>
        <v>.</v>
      </c>
    </row>
    <row r="117" spans="1:35" ht="16.5" customHeight="1">
      <c r="A117" s="74"/>
      <c r="B117" s="66"/>
      <c r="C117" s="76"/>
      <c r="D117" s="41"/>
      <c r="E117" s="78"/>
      <c r="F117" s="78"/>
      <c r="G117" s="78"/>
      <c r="H117" s="80"/>
      <c r="I117" s="82"/>
      <c r="J117" s="42"/>
      <c r="K117" s="42"/>
      <c r="L117" s="42"/>
      <c r="M117" s="43"/>
      <c r="N117" s="43"/>
      <c r="O117" s="43"/>
      <c r="S117" s="5" t="s">
        <v>15</v>
      </c>
      <c r="AB117" s="51"/>
      <c r="AC117" s="53"/>
    </row>
    <row r="118" spans="1:35" ht="16.5" customHeight="1">
      <c r="A118" s="65">
        <f t="shared" ref="A118" si="741">A116+1</f>
        <v>54</v>
      </c>
      <c r="B118" s="65"/>
      <c r="C118" s="75"/>
      <c r="D118" s="38"/>
      <c r="E118" s="77"/>
      <c r="F118" s="77"/>
      <c r="G118" s="77"/>
      <c r="H118" s="79"/>
      <c r="I118" s="81"/>
      <c r="J118" s="40"/>
      <c r="K118" s="40"/>
      <c r="L118" s="40"/>
      <c r="M118" s="39"/>
      <c r="N118" s="39"/>
      <c r="O118" s="39"/>
      <c r="S118" s="5" t="s">
        <v>15</v>
      </c>
      <c r="T118" s="49">
        <f>A118</f>
        <v>54</v>
      </c>
      <c r="U118" s="49">
        <f>'集計＆リレーエントリー'!$D$4</f>
        <v>0</v>
      </c>
      <c r="V118" s="17">
        <f>'集計＆リレーエントリー'!D113</f>
        <v>0</v>
      </c>
      <c r="W118" s="4">
        <f t="shared" ref="W118" si="742">D119</f>
        <v>0</v>
      </c>
      <c r="X118" s="4">
        <f t="shared" ref="X118" si="743">D118</f>
        <v>0</v>
      </c>
      <c r="Y118" s="51" t="str">
        <f t="shared" ref="Y118" si="744">IF(C118="1: 男",1,IF(C118="2: 女",2,""))</f>
        <v/>
      </c>
      <c r="Z118" s="4" t="str">
        <f t="shared" ref="Z118" si="745">E118&amp;F118&amp;G118</f>
        <v/>
      </c>
      <c r="AA118" s="52">
        <f t="shared" ref="AA118" si="746">I118</f>
        <v>0</v>
      </c>
      <c r="AB118" s="51" t="str">
        <f t="shared" ref="AB118" si="747">IF(K118="1: 自由形",1,IF(K118="2: 背泳ぎ",2,IF(K118="3: 平泳ぎ",3,IF(K118="4: バタフライ",4,IF(K118="5: 個人メドレー",5,"")))))</f>
        <v/>
      </c>
      <c r="AC118" s="53" t="str">
        <f t="shared" ref="AC118" si="748">IF(J118="1:  25m","0025",IF(J118="2:  50m","0050",IF(J118="3: 100m","0100",IF(J118="4: 200m","0200",""))))</f>
        <v/>
      </c>
      <c r="AD118" s="4" t="str">
        <f t="shared" ref="AD118" si="749">AB118&amp;AC118</f>
        <v/>
      </c>
      <c r="AE118" s="4" t="str">
        <f t="shared" ref="AE118" si="750">M118&amp;N118&amp;S118&amp;O118</f>
        <v>.</v>
      </c>
      <c r="AF118" s="51" t="str">
        <f t="shared" ref="AF118" si="751">IF(K119="1: 自由形",1,IF(K119="2: 背泳ぎ",2,IF(K119="3: 平泳ぎ",3,IF(K119="4: バタフライ",4,IF(K119="5: 個人メドレー",5,"")))))</f>
        <v/>
      </c>
      <c r="AG118" s="53" t="str">
        <f t="shared" ref="AG118" si="752">IF(J119="1:  25m","0025",IF(J119="2:  50m","0050",IF(J119="3: 100m","0100",IF(J119="4: 200m","0200",""))))</f>
        <v/>
      </c>
      <c r="AH118" s="4" t="str">
        <f t="shared" ref="AH118" si="753">AF118&amp;AG118</f>
        <v/>
      </c>
      <c r="AI118" s="4" t="str">
        <f t="shared" ref="AI118" si="754">M119&amp;N119&amp;S118&amp;O119</f>
        <v>.</v>
      </c>
    </row>
    <row r="119" spans="1:35" ht="16.5" customHeight="1">
      <c r="A119" s="74"/>
      <c r="B119" s="66"/>
      <c r="C119" s="76"/>
      <c r="D119" s="41"/>
      <c r="E119" s="78"/>
      <c r="F119" s="78"/>
      <c r="G119" s="78"/>
      <c r="H119" s="80"/>
      <c r="I119" s="82"/>
      <c r="J119" s="42"/>
      <c r="K119" s="42"/>
      <c r="L119" s="42"/>
      <c r="M119" s="43"/>
      <c r="N119" s="43"/>
      <c r="O119" s="43"/>
      <c r="S119" s="5" t="s">
        <v>15</v>
      </c>
      <c r="AB119" s="51"/>
      <c r="AC119" s="53"/>
    </row>
    <row r="120" spans="1:35" ht="16.5" customHeight="1">
      <c r="A120" s="65">
        <f t="shared" ref="A120" si="755">A118+1</f>
        <v>55</v>
      </c>
      <c r="B120" s="65"/>
      <c r="C120" s="75"/>
      <c r="D120" s="38"/>
      <c r="E120" s="77"/>
      <c r="F120" s="77"/>
      <c r="G120" s="77"/>
      <c r="H120" s="79"/>
      <c r="I120" s="81"/>
      <c r="J120" s="40"/>
      <c r="K120" s="40"/>
      <c r="L120" s="40"/>
      <c r="M120" s="39"/>
      <c r="N120" s="39"/>
      <c r="O120" s="39"/>
      <c r="S120" s="5" t="s">
        <v>15</v>
      </c>
      <c r="T120" s="49">
        <f>A120</f>
        <v>55</v>
      </c>
      <c r="U120" s="49">
        <f>'集計＆リレーエントリー'!$D$4</f>
        <v>0</v>
      </c>
      <c r="V120" s="17">
        <f>'集計＆リレーエントリー'!D115</f>
        <v>0</v>
      </c>
      <c r="W120" s="4">
        <f t="shared" ref="W120" si="756">D121</f>
        <v>0</v>
      </c>
      <c r="X120" s="4">
        <f t="shared" ref="X120" si="757">D120</f>
        <v>0</v>
      </c>
      <c r="Y120" s="51" t="str">
        <f t="shared" ref="Y120" si="758">IF(C120="1: 男",1,IF(C120="2: 女",2,""))</f>
        <v/>
      </c>
      <c r="Z120" s="4" t="str">
        <f t="shared" ref="Z120" si="759">E120&amp;F120&amp;G120</f>
        <v/>
      </c>
      <c r="AA120" s="52">
        <f t="shared" ref="AA120" si="760">I120</f>
        <v>0</v>
      </c>
      <c r="AB120" s="51" t="str">
        <f t="shared" ref="AB120" si="761">IF(K120="1: 自由形",1,IF(K120="2: 背泳ぎ",2,IF(K120="3: 平泳ぎ",3,IF(K120="4: バタフライ",4,IF(K120="5: 個人メドレー",5,"")))))</f>
        <v/>
      </c>
      <c r="AC120" s="53" t="str">
        <f t="shared" ref="AC120" si="762">IF(J120="1:  25m","0025",IF(J120="2:  50m","0050",IF(J120="3: 100m","0100",IF(J120="4: 200m","0200",""))))</f>
        <v/>
      </c>
      <c r="AD120" s="4" t="str">
        <f t="shared" ref="AD120" si="763">AB120&amp;AC120</f>
        <v/>
      </c>
      <c r="AE120" s="4" t="str">
        <f t="shared" ref="AE120" si="764">M120&amp;N120&amp;S120&amp;O120</f>
        <v>.</v>
      </c>
      <c r="AF120" s="51" t="str">
        <f t="shared" ref="AF120" si="765">IF(K121="1: 自由形",1,IF(K121="2: 背泳ぎ",2,IF(K121="3: 平泳ぎ",3,IF(K121="4: バタフライ",4,IF(K121="5: 個人メドレー",5,"")))))</f>
        <v/>
      </c>
      <c r="AG120" s="53" t="str">
        <f t="shared" ref="AG120" si="766">IF(J121="1:  25m","0025",IF(J121="2:  50m","0050",IF(J121="3: 100m","0100",IF(J121="4: 200m","0200",""))))</f>
        <v/>
      </c>
      <c r="AH120" s="4" t="str">
        <f t="shared" ref="AH120" si="767">AF120&amp;AG120</f>
        <v/>
      </c>
      <c r="AI120" s="4" t="str">
        <f t="shared" ref="AI120" si="768">M121&amp;N121&amp;S120&amp;O121</f>
        <v>.</v>
      </c>
    </row>
    <row r="121" spans="1:35" ht="16.5" customHeight="1">
      <c r="A121" s="74"/>
      <c r="B121" s="66"/>
      <c r="C121" s="76"/>
      <c r="D121" s="41"/>
      <c r="E121" s="78"/>
      <c r="F121" s="78"/>
      <c r="G121" s="78"/>
      <c r="H121" s="80"/>
      <c r="I121" s="82"/>
      <c r="J121" s="42"/>
      <c r="K121" s="42"/>
      <c r="L121" s="42"/>
      <c r="M121" s="43"/>
      <c r="N121" s="43"/>
      <c r="O121" s="43"/>
      <c r="S121" s="5" t="s">
        <v>15</v>
      </c>
      <c r="AB121" s="51"/>
      <c r="AC121" s="53"/>
    </row>
    <row r="122" spans="1:35" ht="16.5" customHeight="1">
      <c r="A122" s="65">
        <f t="shared" ref="A122" si="769">A120+1</f>
        <v>56</v>
      </c>
      <c r="B122" s="65"/>
      <c r="C122" s="75"/>
      <c r="D122" s="38"/>
      <c r="E122" s="77"/>
      <c r="F122" s="77"/>
      <c r="G122" s="77"/>
      <c r="H122" s="79"/>
      <c r="I122" s="81"/>
      <c r="J122" s="40"/>
      <c r="K122" s="40"/>
      <c r="L122" s="40"/>
      <c r="M122" s="39"/>
      <c r="N122" s="39"/>
      <c r="O122" s="39"/>
      <c r="S122" s="5" t="s">
        <v>15</v>
      </c>
      <c r="T122" s="49">
        <f>A122</f>
        <v>56</v>
      </c>
      <c r="U122" s="49">
        <f>'集計＆リレーエントリー'!$D$4</f>
        <v>0</v>
      </c>
      <c r="V122" s="17">
        <f>'集計＆リレーエントリー'!D117</f>
        <v>0</v>
      </c>
      <c r="W122" s="4">
        <f t="shared" ref="W122" si="770">D123</f>
        <v>0</v>
      </c>
      <c r="X122" s="4">
        <f t="shared" ref="X122" si="771">D122</f>
        <v>0</v>
      </c>
      <c r="Y122" s="51" t="str">
        <f t="shared" ref="Y122" si="772">IF(C122="1: 男",1,IF(C122="2: 女",2,""))</f>
        <v/>
      </c>
      <c r="Z122" s="4" t="str">
        <f t="shared" ref="Z122" si="773">E122&amp;F122&amp;G122</f>
        <v/>
      </c>
      <c r="AA122" s="52">
        <f t="shared" ref="AA122" si="774">I122</f>
        <v>0</v>
      </c>
      <c r="AB122" s="51" t="str">
        <f t="shared" ref="AB122" si="775">IF(K122="1: 自由形",1,IF(K122="2: 背泳ぎ",2,IF(K122="3: 平泳ぎ",3,IF(K122="4: バタフライ",4,IF(K122="5: 個人メドレー",5,"")))))</f>
        <v/>
      </c>
      <c r="AC122" s="53" t="str">
        <f t="shared" ref="AC122" si="776">IF(J122="1:  25m","0025",IF(J122="2:  50m","0050",IF(J122="3: 100m","0100",IF(J122="4: 200m","0200",""))))</f>
        <v/>
      </c>
      <c r="AD122" s="4" t="str">
        <f t="shared" ref="AD122" si="777">AB122&amp;AC122</f>
        <v/>
      </c>
      <c r="AE122" s="4" t="str">
        <f t="shared" ref="AE122" si="778">M122&amp;N122&amp;S122&amp;O122</f>
        <v>.</v>
      </c>
      <c r="AF122" s="51" t="str">
        <f t="shared" ref="AF122" si="779">IF(K123="1: 自由形",1,IF(K123="2: 背泳ぎ",2,IF(K123="3: 平泳ぎ",3,IF(K123="4: バタフライ",4,IF(K123="5: 個人メドレー",5,"")))))</f>
        <v/>
      </c>
      <c r="AG122" s="53" t="str">
        <f t="shared" ref="AG122" si="780">IF(J123="1:  25m","0025",IF(J123="2:  50m","0050",IF(J123="3: 100m","0100",IF(J123="4: 200m","0200",""))))</f>
        <v/>
      </c>
      <c r="AH122" s="4" t="str">
        <f t="shared" ref="AH122" si="781">AF122&amp;AG122</f>
        <v/>
      </c>
      <c r="AI122" s="4" t="str">
        <f t="shared" ref="AI122" si="782">M123&amp;N123&amp;S122&amp;O123</f>
        <v>.</v>
      </c>
    </row>
    <row r="123" spans="1:35" ht="16.5" customHeight="1">
      <c r="A123" s="74"/>
      <c r="B123" s="66"/>
      <c r="C123" s="76"/>
      <c r="D123" s="41"/>
      <c r="E123" s="78"/>
      <c r="F123" s="78"/>
      <c r="G123" s="78"/>
      <c r="H123" s="80"/>
      <c r="I123" s="82"/>
      <c r="J123" s="42"/>
      <c r="K123" s="42"/>
      <c r="L123" s="42"/>
      <c r="M123" s="43"/>
      <c r="N123" s="43"/>
      <c r="O123" s="43"/>
      <c r="S123" s="5" t="s">
        <v>15</v>
      </c>
      <c r="AB123" s="51"/>
      <c r="AC123" s="53"/>
    </row>
    <row r="124" spans="1:35" ht="16.5" customHeight="1">
      <c r="A124" s="65">
        <f t="shared" ref="A124:A130" si="783">A122+1</f>
        <v>57</v>
      </c>
      <c r="B124" s="65"/>
      <c r="C124" s="75"/>
      <c r="D124" s="38"/>
      <c r="E124" s="77"/>
      <c r="F124" s="77"/>
      <c r="G124" s="77"/>
      <c r="H124" s="79"/>
      <c r="I124" s="81"/>
      <c r="J124" s="40"/>
      <c r="K124" s="40"/>
      <c r="L124" s="40"/>
      <c r="M124" s="39"/>
      <c r="N124" s="39"/>
      <c r="O124" s="39"/>
      <c r="S124" s="5" t="s">
        <v>15</v>
      </c>
      <c r="T124" s="49">
        <f>A124</f>
        <v>57</v>
      </c>
      <c r="U124" s="49">
        <f>'集計＆リレーエントリー'!$D$4</f>
        <v>0</v>
      </c>
      <c r="V124" s="17">
        <f>'集計＆リレーエントリー'!D119</f>
        <v>0</v>
      </c>
      <c r="W124" s="4">
        <f t="shared" ref="W124" si="784">D125</f>
        <v>0</v>
      </c>
      <c r="X124" s="4">
        <f t="shared" ref="X124" si="785">D124</f>
        <v>0</v>
      </c>
      <c r="Y124" s="51" t="str">
        <f t="shared" ref="Y124" si="786">IF(C124="1: 男",1,IF(C124="2: 女",2,""))</f>
        <v/>
      </c>
      <c r="Z124" s="4" t="str">
        <f t="shared" ref="Z124" si="787">E124&amp;F124&amp;G124</f>
        <v/>
      </c>
      <c r="AA124" s="52">
        <f t="shared" ref="AA124" si="788">I124</f>
        <v>0</v>
      </c>
      <c r="AB124" s="51" t="str">
        <f t="shared" ref="AB124" si="789">IF(K124="1: 自由形",1,IF(K124="2: 背泳ぎ",2,IF(K124="3: 平泳ぎ",3,IF(K124="4: バタフライ",4,IF(K124="5: 個人メドレー",5,"")))))</f>
        <v/>
      </c>
      <c r="AC124" s="53" t="str">
        <f t="shared" ref="AC124" si="790">IF(J124="1:  25m","0025",IF(J124="2:  50m","0050",IF(J124="3: 100m","0100",IF(J124="4: 200m","0200",""))))</f>
        <v/>
      </c>
      <c r="AD124" s="4" t="str">
        <f t="shared" ref="AD124" si="791">AB124&amp;AC124</f>
        <v/>
      </c>
      <c r="AE124" s="4" t="str">
        <f t="shared" ref="AE124" si="792">M124&amp;N124&amp;S124&amp;O124</f>
        <v>.</v>
      </c>
      <c r="AF124" s="51" t="str">
        <f t="shared" ref="AF124" si="793">IF(K125="1: 自由形",1,IF(K125="2: 背泳ぎ",2,IF(K125="3: 平泳ぎ",3,IF(K125="4: バタフライ",4,IF(K125="5: 個人メドレー",5,"")))))</f>
        <v/>
      </c>
      <c r="AG124" s="53" t="str">
        <f t="shared" ref="AG124" si="794">IF(J125="1:  25m","0025",IF(J125="2:  50m","0050",IF(J125="3: 100m","0100",IF(J125="4: 200m","0200",""))))</f>
        <v/>
      </c>
      <c r="AH124" s="4" t="str">
        <f t="shared" ref="AH124" si="795">AF124&amp;AG124</f>
        <v/>
      </c>
      <c r="AI124" s="4" t="str">
        <f t="shared" ref="AI124" si="796">M125&amp;N125&amp;S124&amp;O125</f>
        <v>.</v>
      </c>
    </row>
    <row r="125" spans="1:35" ht="16.5" customHeight="1">
      <c r="A125" s="74"/>
      <c r="B125" s="66"/>
      <c r="C125" s="76"/>
      <c r="D125" s="41"/>
      <c r="E125" s="78"/>
      <c r="F125" s="78"/>
      <c r="G125" s="78"/>
      <c r="H125" s="80"/>
      <c r="I125" s="82"/>
      <c r="J125" s="42"/>
      <c r="K125" s="42"/>
      <c r="L125" s="42"/>
      <c r="M125" s="43"/>
      <c r="N125" s="43"/>
      <c r="O125" s="43"/>
      <c r="S125" s="5" t="s">
        <v>15</v>
      </c>
      <c r="AB125" s="51"/>
      <c r="AC125" s="53"/>
    </row>
    <row r="126" spans="1:35" ht="16.5" customHeight="1">
      <c r="A126" s="65">
        <f t="shared" si="783"/>
        <v>58</v>
      </c>
      <c r="B126" s="65"/>
      <c r="C126" s="75"/>
      <c r="D126" s="38"/>
      <c r="E126" s="77"/>
      <c r="F126" s="77"/>
      <c r="G126" s="77"/>
      <c r="H126" s="79"/>
      <c r="I126" s="81"/>
      <c r="J126" s="40"/>
      <c r="K126" s="40"/>
      <c r="L126" s="40"/>
      <c r="M126" s="39"/>
      <c r="N126" s="39"/>
      <c r="O126" s="39"/>
      <c r="S126" s="5" t="s">
        <v>15</v>
      </c>
      <c r="T126" s="49">
        <f>A126</f>
        <v>58</v>
      </c>
      <c r="U126" s="49">
        <f>'集計＆リレーエントリー'!$D$4</f>
        <v>0</v>
      </c>
      <c r="V126" s="17">
        <f>'集計＆リレーエントリー'!D121</f>
        <v>0</v>
      </c>
      <c r="W126" s="4">
        <f t="shared" ref="W126" si="797">D127</f>
        <v>0</v>
      </c>
      <c r="X126" s="4">
        <f t="shared" ref="X126" si="798">D126</f>
        <v>0</v>
      </c>
      <c r="Y126" s="51" t="str">
        <f t="shared" ref="Y126" si="799">IF(C126="1: 男",1,IF(C126="2: 女",2,""))</f>
        <v/>
      </c>
      <c r="Z126" s="4" t="str">
        <f t="shared" ref="Z126" si="800">E126&amp;F126&amp;G126</f>
        <v/>
      </c>
      <c r="AA126" s="52">
        <f t="shared" ref="AA126" si="801">I126</f>
        <v>0</v>
      </c>
      <c r="AB126" s="51" t="str">
        <f t="shared" ref="AB126" si="802">IF(K126="1: 自由形",1,IF(K126="2: 背泳ぎ",2,IF(K126="3: 平泳ぎ",3,IF(K126="4: バタフライ",4,IF(K126="5: 個人メドレー",5,"")))))</f>
        <v/>
      </c>
      <c r="AC126" s="53" t="str">
        <f t="shared" ref="AC126" si="803">IF(J126="1:  25m","0025",IF(J126="2:  50m","0050",IF(J126="3: 100m","0100",IF(J126="4: 200m","0200",""))))</f>
        <v/>
      </c>
      <c r="AD126" s="4" t="str">
        <f t="shared" ref="AD126" si="804">AB126&amp;AC126</f>
        <v/>
      </c>
      <c r="AE126" s="4" t="str">
        <f t="shared" ref="AE126" si="805">M126&amp;N126&amp;S126&amp;O126</f>
        <v>.</v>
      </c>
      <c r="AF126" s="51" t="str">
        <f t="shared" ref="AF126" si="806">IF(K127="1: 自由形",1,IF(K127="2: 背泳ぎ",2,IF(K127="3: 平泳ぎ",3,IF(K127="4: バタフライ",4,IF(K127="5: 個人メドレー",5,"")))))</f>
        <v/>
      </c>
      <c r="AG126" s="53" t="str">
        <f t="shared" ref="AG126" si="807">IF(J127="1:  25m","0025",IF(J127="2:  50m","0050",IF(J127="3: 100m","0100",IF(J127="4: 200m","0200",""))))</f>
        <v/>
      </c>
      <c r="AH126" s="4" t="str">
        <f t="shared" ref="AH126" si="808">AF126&amp;AG126</f>
        <v/>
      </c>
      <c r="AI126" s="4" t="str">
        <f t="shared" ref="AI126" si="809">M127&amp;N127&amp;S126&amp;O127</f>
        <v>.</v>
      </c>
    </row>
    <row r="127" spans="1:35" ht="16.5" customHeight="1">
      <c r="A127" s="74"/>
      <c r="B127" s="66"/>
      <c r="C127" s="76"/>
      <c r="D127" s="41"/>
      <c r="E127" s="78"/>
      <c r="F127" s="78"/>
      <c r="G127" s="78"/>
      <c r="H127" s="80"/>
      <c r="I127" s="82"/>
      <c r="J127" s="42"/>
      <c r="K127" s="42"/>
      <c r="L127" s="42"/>
      <c r="M127" s="43"/>
      <c r="N127" s="43"/>
      <c r="O127" s="43"/>
      <c r="S127" s="5" t="s">
        <v>15</v>
      </c>
      <c r="AB127" s="51"/>
      <c r="AC127" s="53"/>
    </row>
    <row r="128" spans="1:35" ht="16.5" customHeight="1">
      <c r="A128" s="65">
        <f t="shared" si="783"/>
        <v>59</v>
      </c>
      <c r="B128" s="65"/>
      <c r="C128" s="75"/>
      <c r="D128" s="38"/>
      <c r="E128" s="77"/>
      <c r="F128" s="77"/>
      <c r="G128" s="77"/>
      <c r="H128" s="79"/>
      <c r="I128" s="81"/>
      <c r="J128" s="40"/>
      <c r="K128" s="40"/>
      <c r="L128" s="40"/>
      <c r="M128" s="39"/>
      <c r="N128" s="39"/>
      <c r="O128" s="39"/>
      <c r="S128" s="5" t="s">
        <v>15</v>
      </c>
      <c r="T128" s="49">
        <f>A128</f>
        <v>59</v>
      </c>
      <c r="U128" s="49">
        <f>'集計＆リレーエントリー'!$D$4</f>
        <v>0</v>
      </c>
      <c r="V128" s="17">
        <f>'集計＆リレーエントリー'!D123</f>
        <v>0</v>
      </c>
      <c r="W128" s="4">
        <f t="shared" ref="W128" si="810">D129</f>
        <v>0</v>
      </c>
      <c r="X128" s="4">
        <f t="shared" ref="X128" si="811">D128</f>
        <v>0</v>
      </c>
      <c r="Y128" s="51" t="str">
        <f t="shared" ref="Y128" si="812">IF(C128="1: 男",1,IF(C128="2: 女",2,""))</f>
        <v/>
      </c>
      <c r="Z128" s="4" t="str">
        <f t="shared" ref="Z128" si="813">E128&amp;F128&amp;G128</f>
        <v/>
      </c>
      <c r="AA128" s="52">
        <f t="shared" ref="AA128" si="814">I128</f>
        <v>0</v>
      </c>
      <c r="AB128" s="51" t="str">
        <f t="shared" ref="AB128" si="815">IF(K128="1: 自由形",1,IF(K128="2: 背泳ぎ",2,IF(K128="3: 平泳ぎ",3,IF(K128="4: バタフライ",4,IF(K128="5: 個人メドレー",5,"")))))</f>
        <v/>
      </c>
      <c r="AC128" s="53" t="str">
        <f t="shared" ref="AC128" si="816">IF(J128="1:  25m","0025",IF(J128="2:  50m","0050",IF(J128="3: 100m","0100",IF(J128="4: 200m","0200",""))))</f>
        <v/>
      </c>
      <c r="AD128" s="4" t="str">
        <f t="shared" ref="AD128" si="817">AB128&amp;AC128</f>
        <v/>
      </c>
      <c r="AE128" s="4" t="str">
        <f t="shared" ref="AE128" si="818">M128&amp;N128&amp;S128&amp;O128</f>
        <v>.</v>
      </c>
      <c r="AF128" s="51" t="str">
        <f t="shared" ref="AF128" si="819">IF(K129="1: 自由形",1,IF(K129="2: 背泳ぎ",2,IF(K129="3: 平泳ぎ",3,IF(K129="4: バタフライ",4,IF(K129="5: 個人メドレー",5,"")))))</f>
        <v/>
      </c>
      <c r="AG128" s="53" t="str">
        <f t="shared" ref="AG128" si="820">IF(J129="1:  25m","0025",IF(J129="2:  50m","0050",IF(J129="3: 100m","0100",IF(J129="4: 200m","0200",""))))</f>
        <v/>
      </c>
      <c r="AH128" s="4" t="str">
        <f t="shared" ref="AH128" si="821">AF128&amp;AG128</f>
        <v/>
      </c>
      <c r="AI128" s="4" t="str">
        <f t="shared" ref="AI128" si="822">M129&amp;N129&amp;S128&amp;O129</f>
        <v>.</v>
      </c>
    </row>
    <row r="129" spans="1:35" ht="16.5" customHeight="1">
      <c r="A129" s="74"/>
      <c r="B129" s="66"/>
      <c r="C129" s="76"/>
      <c r="D129" s="41"/>
      <c r="E129" s="78"/>
      <c r="F129" s="78"/>
      <c r="G129" s="78"/>
      <c r="H129" s="80"/>
      <c r="I129" s="82"/>
      <c r="J129" s="42"/>
      <c r="K129" s="42"/>
      <c r="L129" s="42"/>
      <c r="M129" s="43"/>
      <c r="N129" s="43"/>
      <c r="O129" s="43"/>
      <c r="S129" s="5" t="s">
        <v>15</v>
      </c>
      <c r="AB129" s="51"/>
      <c r="AC129" s="53"/>
    </row>
    <row r="130" spans="1:35" ht="16.5" customHeight="1">
      <c r="A130" s="65">
        <f t="shared" si="783"/>
        <v>60</v>
      </c>
      <c r="B130" s="65"/>
      <c r="C130" s="75"/>
      <c r="D130" s="38"/>
      <c r="E130" s="77"/>
      <c r="F130" s="77"/>
      <c r="G130" s="77"/>
      <c r="H130" s="79"/>
      <c r="I130" s="81"/>
      <c r="J130" s="40"/>
      <c r="K130" s="40"/>
      <c r="L130" s="40"/>
      <c r="M130" s="39"/>
      <c r="N130" s="39"/>
      <c r="O130" s="39"/>
      <c r="S130" s="5" t="s">
        <v>15</v>
      </c>
      <c r="T130" s="49">
        <f>A130</f>
        <v>60</v>
      </c>
      <c r="U130" s="49">
        <f>'集計＆リレーエントリー'!$D$4</f>
        <v>0</v>
      </c>
      <c r="V130" s="17">
        <f>'集計＆リレーエントリー'!D125</f>
        <v>0</v>
      </c>
      <c r="W130" s="4">
        <f t="shared" ref="W130" si="823">D131</f>
        <v>0</v>
      </c>
      <c r="X130" s="4">
        <f t="shared" ref="X130" si="824">D130</f>
        <v>0</v>
      </c>
      <c r="Y130" s="51" t="str">
        <f t="shared" ref="Y130" si="825">IF(C130="1: 男",1,IF(C130="2: 女",2,""))</f>
        <v/>
      </c>
      <c r="Z130" s="4" t="str">
        <f t="shared" ref="Z130" si="826">E130&amp;F130&amp;G130</f>
        <v/>
      </c>
      <c r="AA130" s="52">
        <f t="shared" ref="AA130" si="827">I130</f>
        <v>0</v>
      </c>
      <c r="AB130" s="51" t="str">
        <f t="shared" ref="AB130" si="828">IF(K130="1: 自由形",1,IF(K130="2: 背泳ぎ",2,IF(K130="3: 平泳ぎ",3,IF(K130="4: バタフライ",4,IF(K130="5: 個人メドレー",5,"")))))</f>
        <v/>
      </c>
      <c r="AC130" s="53" t="str">
        <f t="shared" ref="AC130" si="829">IF(J130="1:  25m","0025",IF(J130="2:  50m","0050",IF(J130="3: 100m","0100",IF(J130="4: 200m","0200",""))))</f>
        <v/>
      </c>
      <c r="AD130" s="4" t="str">
        <f t="shared" ref="AD130" si="830">AB130&amp;AC130</f>
        <v/>
      </c>
      <c r="AE130" s="4" t="str">
        <f t="shared" ref="AE130" si="831">M130&amp;N130&amp;S130&amp;O130</f>
        <v>.</v>
      </c>
      <c r="AF130" s="51" t="str">
        <f t="shared" ref="AF130" si="832">IF(K131="1: 自由形",1,IF(K131="2: 背泳ぎ",2,IF(K131="3: 平泳ぎ",3,IF(K131="4: バタフライ",4,IF(K131="5: 個人メドレー",5,"")))))</f>
        <v/>
      </c>
      <c r="AG130" s="53" t="str">
        <f t="shared" ref="AG130" si="833">IF(J131="1:  25m","0025",IF(J131="2:  50m","0050",IF(J131="3: 100m","0100",IF(J131="4: 200m","0200",""))))</f>
        <v/>
      </c>
      <c r="AH130" s="4" t="str">
        <f t="shared" ref="AH130" si="834">AF130&amp;AG130</f>
        <v/>
      </c>
      <c r="AI130" s="4" t="str">
        <f t="shared" ref="AI130" si="835">M131&amp;N131&amp;S130&amp;O131</f>
        <v>.</v>
      </c>
    </row>
    <row r="131" spans="1:35" ht="16.5" customHeight="1">
      <c r="A131" s="66"/>
      <c r="B131" s="66"/>
      <c r="C131" s="83"/>
      <c r="D131" s="46"/>
      <c r="E131" s="84"/>
      <c r="F131" s="84"/>
      <c r="G131" s="84"/>
      <c r="H131" s="85"/>
      <c r="I131" s="86"/>
      <c r="J131" s="47"/>
      <c r="K131" s="47"/>
      <c r="L131" s="47"/>
      <c r="M131" s="48"/>
      <c r="N131" s="48"/>
      <c r="O131" s="48"/>
      <c r="S131" s="5" t="s">
        <v>15</v>
      </c>
      <c r="AB131" s="51"/>
      <c r="AC131" s="53"/>
    </row>
  </sheetData>
  <sheetProtection formatCells="0"/>
  <dataConsolidate/>
  <mergeCells count="503">
    <mergeCell ref="A22:A23"/>
    <mergeCell ref="C22:C23"/>
    <mergeCell ref="E22:E23"/>
    <mergeCell ref="F22:F23"/>
    <mergeCell ref="I16:I17"/>
    <mergeCell ref="A18:A19"/>
    <mergeCell ref="C18:C19"/>
    <mergeCell ref="E18:E19"/>
    <mergeCell ref="F18:F19"/>
    <mergeCell ref="G18:G19"/>
    <mergeCell ref="H18:H19"/>
    <mergeCell ref="G22:G23"/>
    <mergeCell ref="H22:H23"/>
    <mergeCell ref="I22:I23"/>
    <mergeCell ref="A16:A17"/>
    <mergeCell ref="C16:C17"/>
    <mergeCell ref="E16:E17"/>
    <mergeCell ref="F16:F17"/>
    <mergeCell ref="G16:G17"/>
    <mergeCell ref="A20:A21"/>
    <mergeCell ref="C20:C21"/>
    <mergeCell ref="C42:C43"/>
    <mergeCell ref="E42:E43"/>
    <mergeCell ref="F42:F43"/>
    <mergeCell ref="A40:A41"/>
    <mergeCell ref="A42:A43"/>
    <mergeCell ref="G42:G43"/>
    <mergeCell ref="A36:A37"/>
    <mergeCell ref="C36:C37"/>
    <mergeCell ref="E36:E37"/>
    <mergeCell ref="F36:F37"/>
    <mergeCell ref="G36:G37"/>
    <mergeCell ref="A38:A39"/>
    <mergeCell ref="C38:C39"/>
    <mergeCell ref="E38:E39"/>
    <mergeCell ref="F38:F39"/>
    <mergeCell ref="G38:G39"/>
    <mergeCell ref="M8:O8"/>
    <mergeCell ref="C8:C9"/>
    <mergeCell ref="E8:G8"/>
    <mergeCell ref="H8:H9"/>
    <mergeCell ref="A12:A13"/>
    <mergeCell ref="C12:C13"/>
    <mergeCell ref="E12:E13"/>
    <mergeCell ref="F12:F13"/>
    <mergeCell ref="G12:G13"/>
    <mergeCell ref="H12:H13"/>
    <mergeCell ref="I12:I13"/>
    <mergeCell ref="A10:A11"/>
    <mergeCell ref="C10:C11"/>
    <mergeCell ref="E10:E11"/>
    <mergeCell ref="F10:F11"/>
    <mergeCell ref="G10:G11"/>
    <mergeCell ref="H10:H11"/>
    <mergeCell ref="J8:J9"/>
    <mergeCell ref="K8:K9"/>
    <mergeCell ref="I8:I9"/>
    <mergeCell ref="I10:I11"/>
    <mergeCell ref="A8:A9"/>
    <mergeCell ref="A24:A25"/>
    <mergeCell ref="C24:C25"/>
    <mergeCell ref="E24:E25"/>
    <mergeCell ref="E28:E29"/>
    <mergeCell ref="F28:F29"/>
    <mergeCell ref="G28:G29"/>
    <mergeCell ref="H28:H29"/>
    <mergeCell ref="I28:I29"/>
    <mergeCell ref="A14:A15"/>
    <mergeCell ref="C14:C15"/>
    <mergeCell ref="E14:E15"/>
    <mergeCell ref="F14:F15"/>
    <mergeCell ref="G14:G15"/>
    <mergeCell ref="H14:H15"/>
    <mergeCell ref="I14:I15"/>
    <mergeCell ref="I18:I19"/>
    <mergeCell ref="H16:H17"/>
    <mergeCell ref="E20:E21"/>
    <mergeCell ref="F20:F21"/>
    <mergeCell ref="G20:G21"/>
    <mergeCell ref="A26:A27"/>
    <mergeCell ref="C26:C27"/>
    <mergeCell ref="E26:E27"/>
    <mergeCell ref="F26:F27"/>
    <mergeCell ref="A30:A31"/>
    <mergeCell ref="C30:C31"/>
    <mergeCell ref="E30:E31"/>
    <mergeCell ref="F30:F31"/>
    <mergeCell ref="G30:G31"/>
    <mergeCell ref="H30:H31"/>
    <mergeCell ref="I30:I31"/>
    <mergeCell ref="A28:A29"/>
    <mergeCell ref="C28:C29"/>
    <mergeCell ref="H40:H41"/>
    <mergeCell ref="I40:I41"/>
    <mergeCell ref="A32:A33"/>
    <mergeCell ref="C32:C33"/>
    <mergeCell ref="E32:E33"/>
    <mergeCell ref="F32:F33"/>
    <mergeCell ref="G32:G33"/>
    <mergeCell ref="H32:H33"/>
    <mergeCell ref="I32:I33"/>
    <mergeCell ref="A34:A35"/>
    <mergeCell ref="C34:C35"/>
    <mergeCell ref="E34:E35"/>
    <mergeCell ref="F34:F35"/>
    <mergeCell ref="G34:G35"/>
    <mergeCell ref="H34:H35"/>
    <mergeCell ref="I34:I35"/>
    <mergeCell ref="H36:H37"/>
    <mergeCell ref="B38:B39"/>
    <mergeCell ref="B40:B41"/>
    <mergeCell ref="A46:A47"/>
    <mergeCell ref="C46:C47"/>
    <mergeCell ref="E46:E47"/>
    <mergeCell ref="F46:F47"/>
    <mergeCell ref="G46:G47"/>
    <mergeCell ref="H46:H47"/>
    <mergeCell ref="I46:I47"/>
    <mergeCell ref="A1:O1"/>
    <mergeCell ref="H42:H43"/>
    <mergeCell ref="I42:I43"/>
    <mergeCell ref="A44:A45"/>
    <mergeCell ref="C44:C45"/>
    <mergeCell ref="E44:E45"/>
    <mergeCell ref="F44:F45"/>
    <mergeCell ref="G44:G45"/>
    <mergeCell ref="H44:H45"/>
    <mergeCell ref="I44:I45"/>
    <mergeCell ref="I36:I37"/>
    <mergeCell ref="H38:H39"/>
    <mergeCell ref="I38:I39"/>
    <mergeCell ref="C40:C41"/>
    <mergeCell ref="E40:E41"/>
    <mergeCell ref="F40:F41"/>
    <mergeCell ref="G40:G41"/>
    <mergeCell ref="A48:A49"/>
    <mergeCell ref="C48:C49"/>
    <mergeCell ref="E48:E49"/>
    <mergeCell ref="F48:F49"/>
    <mergeCell ref="G48:G49"/>
    <mergeCell ref="H48:H49"/>
    <mergeCell ref="I48:I49"/>
    <mergeCell ref="A50:A51"/>
    <mergeCell ref="C50:C51"/>
    <mergeCell ref="E50:E51"/>
    <mergeCell ref="F50:F51"/>
    <mergeCell ref="G50:G51"/>
    <mergeCell ref="H50:H51"/>
    <mergeCell ref="I50:I51"/>
    <mergeCell ref="A52:A53"/>
    <mergeCell ref="C52:C53"/>
    <mergeCell ref="E52:E53"/>
    <mergeCell ref="F52:F53"/>
    <mergeCell ref="G52:G53"/>
    <mergeCell ref="H52:H53"/>
    <mergeCell ref="I52:I53"/>
    <mergeCell ref="A54:A55"/>
    <mergeCell ref="C54:C55"/>
    <mergeCell ref="E54:E55"/>
    <mergeCell ref="F54:F55"/>
    <mergeCell ref="G54:G55"/>
    <mergeCell ref="H54:H55"/>
    <mergeCell ref="I54:I55"/>
    <mergeCell ref="A56:A57"/>
    <mergeCell ref="C56:C57"/>
    <mergeCell ref="E56:E57"/>
    <mergeCell ref="F56:F57"/>
    <mergeCell ref="G56:G57"/>
    <mergeCell ref="H56:H57"/>
    <mergeCell ref="I56:I57"/>
    <mergeCell ref="A58:A59"/>
    <mergeCell ref="C58:C59"/>
    <mergeCell ref="E58:E59"/>
    <mergeCell ref="F58:F59"/>
    <mergeCell ref="G58:G59"/>
    <mergeCell ref="H58:H59"/>
    <mergeCell ref="I58:I59"/>
    <mergeCell ref="A60:A61"/>
    <mergeCell ref="C60:C61"/>
    <mergeCell ref="E60:E61"/>
    <mergeCell ref="F60:F61"/>
    <mergeCell ref="G60:G61"/>
    <mergeCell ref="H60:H61"/>
    <mergeCell ref="I60:I61"/>
    <mergeCell ref="A62:A63"/>
    <mergeCell ref="C62:C63"/>
    <mergeCell ref="E62:E63"/>
    <mergeCell ref="F62:F63"/>
    <mergeCell ref="G62:G63"/>
    <mergeCell ref="H62:H63"/>
    <mergeCell ref="I62:I63"/>
    <mergeCell ref="B60:B61"/>
    <mergeCell ref="B62:B63"/>
    <mergeCell ref="A64:A65"/>
    <mergeCell ref="C64:C65"/>
    <mergeCell ref="E64:E65"/>
    <mergeCell ref="F64:F65"/>
    <mergeCell ref="G64:G65"/>
    <mergeCell ref="H64:H65"/>
    <mergeCell ref="I64:I65"/>
    <mergeCell ref="A66:A67"/>
    <mergeCell ref="C66:C67"/>
    <mergeCell ref="E66:E67"/>
    <mergeCell ref="F66:F67"/>
    <mergeCell ref="G66:G67"/>
    <mergeCell ref="H66:H67"/>
    <mergeCell ref="I66:I67"/>
    <mergeCell ref="B64:B65"/>
    <mergeCell ref="B66:B67"/>
    <mergeCell ref="A68:A69"/>
    <mergeCell ref="C68:C69"/>
    <mergeCell ref="E68:E69"/>
    <mergeCell ref="F68:F69"/>
    <mergeCell ref="G68:G69"/>
    <mergeCell ref="H68:H69"/>
    <mergeCell ref="I68:I69"/>
    <mergeCell ref="A70:A71"/>
    <mergeCell ref="C70:C71"/>
    <mergeCell ref="E70:E71"/>
    <mergeCell ref="F70:F71"/>
    <mergeCell ref="G70:G71"/>
    <mergeCell ref="H70:H71"/>
    <mergeCell ref="I70:I71"/>
    <mergeCell ref="B68:B69"/>
    <mergeCell ref="B70:B71"/>
    <mergeCell ref="A72:A73"/>
    <mergeCell ref="C72:C73"/>
    <mergeCell ref="E72:E73"/>
    <mergeCell ref="F72:F73"/>
    <mergeCell ref="G72:G73"/>
    <mergeCell ref="H72:H73"/>
    <mergeCell ref="I72:I73"/>
    <mergeCell ref="A74:A75"/>
    <mergeCell ref="C74:C75"/>
    <mergeCell ref="E74:E75"/>
    <mergeCell ref="F74:F75"/>
    <mergeCell ref="G74:G75"/>
    <mergeCell ref="H74:H75"/>
    <mergeCell ref="I74:I75"/>
    <mergeCell ref="B72:B73"/>
    <mergeCell ref="B74:B75"/>
    <mergeCell ref="A76:A77"/>
    <mergeCell ref="C76:C77"/>
    <mergeCell ref="E76:E77"/>
    <mergeCell ref="F76:F77"/>
    <mergeCell ref="G76:G77"/>
    <mergeCell ref="H76:H77"/>
    <mergeCell ref="I76:I77"/>
    <mergeCell ref="A78:A79"/>
    <mergeCell ref="C78:C79"/>
    <mergeCell ref="E78:E79"/>
    <mergeCell ref="F78:F79"/>
    <mergeCell ref="G78:G79"/>
    <mergeCell ref="H78:H79"/>
    <mergeCell ref="I78:I79"/>
    <mergeCell ref="B76:B77"/>
    <mergeCell ref="B78:B79"/>
    <mergeCell ref="A80:A81"/>
    <mergeCell ref="C80:C81"/>
    <mergeCell ref="E80:E81"/>
    <mergeCell ref="F80:F81"/>
    <mergeCell ref="G80:G81"/>
    <mergeCell ref="H80:H81"/>
    <mergeCell ref="I80:I81"/>
    <mergeCell ref="A82:A83"/>
    <mergeCell ref="C82:C83"/>
    <mergeCell ref="E82:E83"/>
    <mergeCell ref="F82:F83"/>
    <mergeCell ref="G82:G83"/>
    <mergeCell ref="H82:H83"/>
    <mergeCell ref="I82:I83"/>
    <mergeCell ref="B80:B81"/>
    <mergeCell ref="B82:B83"/>
    <mergeCell ref="A84:A85"/>
    <mergeCell ref="C84:C85"/>
    <mergeCell ref="E84:E85"/>
    <mergeCell ref="F84:F85"/>
    <mergeCell ref="G84:G85"/>
    <mergeCell ref="H84:H85"/>
    <mergeCell ref="I84:I85"/>
    <mergeCell ref="A86:A87"/>
    <mergeCell ref="C86:C87"/>
    <mergeCell ref="E86:E87"/>
    <mergeCell ref="F86:F87"/>
    <mergeCell ref="G86:G87"/>
    <mergeCell ref="H86:H87"/>
    <mergeCell ref="I86:I87"/>
    <mergeCell ref="B84:B85"/>
    <mergeCell ref="B86:B87"/>
    <mergeCell ref="A88:A89"/>
    <mergeCell ref="C88:C89"/>
    <mergeCell ref="E88:E89"/>
    <mergeCell ref="F88:F89"/>
    <mergeCell ref="G88:G89"/>
    <mergeCell ref="H88:H89"/>
    <mergeCell ref="I88:I89"/>
    <mergeCell ref="A90:A91"/>
    <mergeCell ref="C90:C91"/>
    <mergeCell ref="E90:E91"/>
    <mergeCell ref="F90:F91"/>
    <mergeCell ref="G90:G91"/>
    <mergeCell ref="H90:H91"/>
    <mergeCell ref="I90:I91"/>
    <mergeCell ref="B88:B89"/>
    <mergeCell ref="B90:B91"/>
    <mergeCell ref="A92:A93"/>
    <mergeCell ref="C92:C93"/>
    <mergeCell ref="E92:E93"/>
    <mergeCell ref="F92:F93"/>
    <mergeCell ref="G92:G93"/>
    <mergeCell ref="H92:H93"/>
    <mergeCell ref="I92:I93"/>
    <mergeCell ref="A94:A95"/>
    <mergeCell ref="C94:C95"/>
    <mergeCell ref="E94:E95"/>
    <mergeCell ref="F94:F95"/>
    <mergeCell ref="G94:G95"/>
    <mergeCell ref="H94:H95"/>
    <mergeCell ref="I94:I95"/>
    <mergeCell ref="B92:B93"/>
    <mergeCell ref="B94:B95"/>
    <mergeCell ref="A96:A97"/>
    <mergeCell ref="C96:C97"/>
    <mergeCell ref="E96:E97"/>
    <mergeCell ref="F96:F97"/>
    <mergeCell ref="G96:G97"/>
    <mergeCell ref="H96:H97"/>
    <mergeCell ref="I96:I97"/>
    <mergeCell ref="A98:A99"/>
    <mergeCell ref="C98:C99"/>
    <mergeCell ref="E98:E99"/>
    <mergeCell ref="F98:F99"/>
    <mergeCell ref="G98:G99"/>
    <mergeCell ref="H98:H99"/>
    <mergeCell ref="I98:I99"/>
    <mergeCell ref="B96:B97"/>
    <mergeCell ref="B98:B99"/>
    <mergeCell ref="A100:A101"/>
    <mergeCell ref="C100:C101"/>
    <mergeCell ref="E100:E101"/>
    <mergeCell ref="F100:F101"/>
    <mergeCell ref="G100:G101"/>
    <mergeCell ref="H100:H101"/>
    <mergeCell ref="I100:I101"/>
    <mergeCell ref="A102:A103"/>
    <mergeCell ref="C102:C103"/>
    <mergeCell ref="E102:E103"/>
    <mergeCell ref="F102:F103"/>
    <mergeCell ref="G102:G103"/>
    <mergeCell ref="H102:H103"/>
    <mergeCell ref="I102:I103"/>
    <mergeCell ref="B100:B101"/>
    <mergeCell ref="B102:B103"/>
    <mergeCell ref="A104:A105"/>
    <mergeCell ref="C104:C105"/>
    <mergeCell ref="E104:E105"/>
    <mergeCell ref="F104:F105"/>
    <mergeCell ref="G104:G105"/>
    <mergeCell ref="H104:H105"/>
    <mergeCell ref="I104:I105"/>
    <mergeCell ref="A106:A107"/>
    <mergeCell ref="C106:C107"/>
    <mergeCell ref="E106:E107"/>
    <mergeCell ref="F106:F107"/>
    <mergeCell ref="G106:G107"/>
    <mergeCell ref="H106:H107"/>
    <mergeCell ref="I106:I107"/>
    <mergeCell ref="B104:B105"/>
    <mergeCell ref="B106:B107"/>
    <mergeCell ref="A108:A109"/>
    <mergeCell ref="C108:C109"/>
    <mergeCell ref="E108:E109"/>
    <mergeCell ref="F108:F109"/>
    <mergeCell ref="G108:G109"/>
    <mergeCell ref="H108:H109"/>
    <mergeCell ref="I108:I109"/>
    <mergeCell ref="A110:A111"/>
    <mergeCell ref="C110:C111"/>
    <mergeCell ref="E110:E111"/>
    <mergeCell ref="F110:F111"/>
    <mergeCell ref="G110:G111"/>
    <mergeCell ref="H110:H111"/>
    <mergeCell ref="I110:I111"/>
    <mergeCell ref="B108:B109"/>
    <mergeCell ref="B110:B111"/>
    <mergeCell ref="A112:A113"/>
    <mergeCell ref="C112:C113"/>
    <mergeCell ref="E112:E113"/>
    <mergeCell ref="F112:F113"/>
    <mergeCell ref="G112:G113"/>
    <mergeCell ref="H112:H113"/>
    <mergeCell ref="I112:I113"/>
    <mergeCell ref="A114:A115"/>
    <mergeCell ref="C114:C115"/>
    <mergeCell ref="E114:E115"/>
    <mergeCell ref="F114:F115"/>
    <mergeCell ref="G114:G115"/>
    <mergeCell ref="H114:H115"/>
    <mergeCell ref="I114:I115"/>
    <mergeCell ref="B112:B113"/>
    <mergeCell ref="B114:B115"/>
    <mergeCell ref="F116:F117"/>
    <mergeCell ref="G116:G117"/>
    <mergeCell ref="H116:H117"/>
    <mergeCell ref="I116:I117"/>
    <mergeCell ref="A118:A119"/>
    <mergeCell ref="C118:C119"/>
    <mergeCell ref="E118:E119"/>
    <mergeCell ref="F118:F119"/>
    <mergeCell ref="G118:G119"/>
    <mergeCell ref="H118:H119"/>
    <mergeCell ref="I118:I119"/>
    <mergeCell ref="B116:B117"/>
    <mergeCell ref="B118:B119"/>
    <mergeCell ref="A116:A117"/>
    <mergeCell ref="A130:A131"/>
    <mergeCell ref="C130:C131"/>
    <mergeCell ref="E130:E131"/>
    <mergeCell ref="F130:F131"/>
    <mergeCell ref="G130:G131"/>
    <mergeCell ref="H130:H131"/>
    <mergeCell ref="I130:I131"/>
    <mergeCell ref="A124:A125"/>
    <mergeCell ref="C124:C125"/>
    <mergeCell ref="E124:E125"/>
    <mergeCell ref="F124:F125"/>
    <mergeCell ref="G124:G125"/>
    <mergeCell ref="H124:H125"/>
    <mergeCell ref="I124:I125"/>
    <mergeCell ref="A128:A129"/>
    <mergeCell ref="C128:C129"/>
    <mergeCell ref="E128:E129"/>
    <mergeCell ref="F128:F129"/>
    <mergeCell ref="G128:G129"/>
    <mergeCell ref="H128:H129"/>
    <mergeCell ref="I128:I129"/>
    <mergeCell ref="C116:C117"/>
    <mergeCell ref="E116:E117"/>
    <mergeCell ref="A126:A127"/>
    <mergeCell ref="C126:C127"/>
    <mergeCell ref="E126:E127"/>
    <mergeCell ref="F126:F127"/>
    <mergeCell ref="G126:G127"/>
    <mergeCell ref="H126:H127"/>
    <mergeCell ref="I126:I127"/>
    <mergeCell ref="A120:A121"/>
    <mergeCell ref="C120:C121"/>
    <mergeCell ref="E120:E121"/>
    <mergeCell ref="F120:F121"/>
    <mergeCell ref="G120:G121"/>
    <mergeCell ref="H120:H121"/>
    <mergeCell ref="I120:I121"/>
    <mergeCell ref="A122:A123"/>
    <mergeCell ref="C122:C123"/>
    <mergeCell ref="E122:E123"/>
    <mergeCell ref="F122:F123"/>
    <mergeCell ref="G122:G123"/>
    <mergeCell ref="H122:H123"/>
    <mergeCell ref="I122:I123"/>
    <mergeCell ref="B30:B31"/>
    <mergeCell ref="B32:B33"/>
    <mergeCell ref="B34:B35"/>
    <mergeCell ref="B36:B37"/>
    <mergeCell ref="L8:L9"/>
    <mergeCell ref="B8:B9"/>
    <mergeCell ref="B10:B11"/>
    <mergeCell ref="B12:B13"/>
    <mergeCell ref="B14:B15"/>
    <mergeCell ref="B16:B17"/>
    <mergeCell ref="B18:B19"/>
    <mergeCell ref="H26:H27"/>
    <mergeCell ref="I26:I27"/>
    <mergeCell ref="F24:F25"/>
    <mergeCell ref="G24:G25"/>
    <mergeCell ref="H24:H25"/>
    <mergeCell ref="G26:G27"/>
    <mergeCell ref="H20:H21"/>
    <mergeCell ref="I20:I21"/>
    <mergeCell ref="I24:I25"/>
    <mergeCell ref="B120:B121"/>
    <mergeCell ref="B122:B123"/>
    <mergeCell ref="B124:B125"/>
    <mergeCell ref="B126:B127"/>
    <mergeCell ref="B128:B129"/>
    <mergeCell ref="B130:B131"/>
    <mergeCell ref="A3:D3"/>
    <mergeCell ref="A4:D4"/>
    <mergeCell ref="E3:H3"/>
    <mergeCell ref="E4:H4"/>
    <mergeCell ref="B42:B43"/>
    <mergeCell ref="B44:B45"/>
    <mergeCell ref="B46:B47"/>
    <mergeCell ref="B48:B49"/>
    <mergeCell ref="B50:B51"/>
    <mergeCell ref="B52:B53"/>
    <mergeCell ref="B54:B55"/>
    <mergeCell ref="B56:B57"/>
    <mergeCell ref="B58:B59"/>
    <mergeCell ref="B20:B21"/>
    <mergeCell ref="B22:B23"/>
    <mergeCell ref="B24:B25"/>
    <mergeCell ref="B26:B27"/>
    <mergeCell ref="B28:B29"/>
  </mergeCells>
  <phoneticPr fontId="2"/>
  <dataValidations xWindow="367" yWindow="567" count="13">
    <dataValidation allowBlank="1" showInputMessage="1" showErrorMessage="1" promptTitle="【カナ記入時の注意】" prompt="カナ入力は【半角カナ】を使用し、姓と名の間に【半角スペース】を入れてください。" sqref="D10 D12 D14 D16 D18 D20 D22 D24 D26 D28 D30 D32 D34 D36 D38 D40 D42 D44 D46 D48 D50 D52 D54 D56 D58 D60 D62 D64 D66 D68 D70 D72 D74 D76 D78 D80 D82 D84 D86 D88 D90 D92 D94 D96 D98 D100 D102 D104 D106 D108 D110 D112 D114 D116 D118 D120 D122 D124 D126 D128 D130" xr:uid="{E4B71AB4-BBD4-4540-B30D-46EE3A977D42}"/>
    <dataValidation allowBlank="1" showInputMessage="1" showErrorMessage="1" promptTitle="【氏名記入時の注意】" prompt="それぞれ、4文字の場合は、姓と名の間に【全角スペース】を1つ入れて記入してください。_x000a_5文字以上の場合は、スペースは入れないで下さい。" sqref="D11 D13 D15 D17 D19 D21 D23 D25 D27 D29 D31 D33 D35 D37 D39 D41 D43 D45 D47 D49 D51 D53 D55 D57 D59 D61 D63 D65 D67 D69 D71 D73 D75 D77 D79 D81 D83 D85 D87 D89 D91 D93 D95 D97 D99 D101 D103 D105 D107 D109 D111 D113 D115 D117 D119 D121 D123 D125 D127 D129 D131" xr:uid="{1C152835-BC03-4931-82E8-486812183203}"/>
    <dataValidation allowBlank="1" showInputMessage="1" showErrorMessage="1" promptTitle="【西暦入力の注意】" prompt="半角数字で入力" sqref="E10:E131" xr:uid="{5928DC91-9753-411C-9797-204B9734C7C0}"/>
    <dataValidation allowBlank="1" showInputMessage="1" showErrorMessage="1" promptTitle="【月入力の注意】" prompt="半角数字で入力してください。_x000a_一桁の場合は、頭に「0」を入力_x000a_（1月の場合 ⇒ 01」" sqref="F10:F131" xr:uid="{93DD40BA-2A73-49AC-A0A4-6B1C90B28945}"/>
    <dataValidation allowBlank="1" showInputMessage="1" showErrorMessage="1" promptTitle="【日入力の注意】" prompt="半角数字で入力してください。_x000a_一桁の場合は、頭に「0」を入力_x000a_（1日の場合 ⇒ 01」" sqref="G10:G131" xr:uid="{936E52D8-E6B2-4008-AD6D-7C026B7A000E}"/>
    <dataValidation type="list" allowBlank="1" showInputMessage="1" showErrorMessage="1" promptTitle="【学部入力の注意】" prompt="プルダウンから選んでください。" sqref="H10:H131" xr:uid="{E7F1D8D3-93D6-4574-A95A-62E70434A360}">
      <formula1>"　,1:医学部,2:歯学部,3:その他"</formula1>
    </dataValidation>
    <dataValidation allowBlank="1" showInputMessage="1" showErrorMessage="1" promptTitle="【学年入力の注意】" prompt="半角数字で入力して下さい。" sqref="I10:I131" xr:uid="{EDE7591C-D323-4863-A6B4-2C69E026AB70}"/>
    <dataValidation type="list" allowBlank="1" showInputMessage="1" showErrorMessage="1" sqref="J10:J131" xr:uid="{EE3CC93C-E232-40E1-8D6B-C177436E99B1}">
      <formula1>"　,1:  25m,2:  50m,3: 100m,4: 200m"</formula1>
    </dataValidation>
    <dataValidation type="list" allowBlank="1" showInputMessage="1" showErrorMessage="1" sqref="K10:K131" xr:uid="{18B770DF-82F2-4553-A2B8-DD8615307982}">
      <formula1>"　,1: 自由形,2: 背泳ぎ,3: 平泳ぎ,4: バタフライ,5: 個人メドレー"</formula1>
    </dataValidation>
    <dataValidation allowBlank="1" showInputMessage="1" showErrorMessage="1" promptTitle="【申込タイム入力の注意】" prompt="半角数字で入力して下さい。_x000a_秒・1/100は、必ず2桁を入力_x000a__x000a_     30秒01 ⇒　　　 30　　01_x000a_1分01秒01 ⇒　 1　 01　　01" sqref="M10:O131" xr:uid="{E42D0411-0666-44F2-B39C-748AFB2B10FE}"/>
    <dataValidation type="list" allowBlank="1" showInputMessage="1" showErrorMessage="1" sqref="L10:L131" xr:uid="{F6AB84C9-48BB-420C-B25E-2FAFF861ED55}">
      <formula1>"　,1:正式,2:ｵｰﾌﾟﾝ"</formula1>
    </dataValidation>
    <dataValidation type="list" allowBlank="1" showInputMessage="1" showErrorMessage="1" sqref="C10:C131" xr:uid="{5DF3B7B7-4CC7-4A0E-B692-476091BC5F41}">
      <formula1>"　,1: 男,2: 女"</formula1>
    </dataValidation>
    <dataValidation type="list" allowBlank="1" showInputMessage="1" showErrorMessage="1" sqref="B10:B131" xr:uid="{6E35FF0A-B628-4478-9D36-7C271BC14A0C}">
      <formula1>"　,1: 選手,2: MG"</formula1>
    </dataValidation>
  </dataValidations>
  <printOptions horizontalCentered="1" verticalCentered="1"/>
  <pageMargins left="0.11811023622047245" right="0.11811023622047245" top="0.15748031496062992" bottom="0.15748031496062992" header="0" footer="0"/>
  <pageSetup paperSize="9" orientation="landscape" r:id="rId1"/>
  <rowBreaks count="4" manualBreakCount="4">
    <brk id="35" max="14" man="1"/>
    <brk id="59" max="14" man="1"/>
    <brk id="83" max="14" man="1"/>
    <brk id="107"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AL61"/>
  <sheetViews>
    <sheetView workbookViewId="0">
      <selection activeCell="K2" sqref="K2"/>
    </sheetView>
  </sheetViews>
  <sheetFormatPr defaultRowHeight="13"/>
  <cols>
    <col min="2" max="2" width="2.26953125" customWidth="1"/>
    <col min="4" max="4" width="13.36328125" bestFit="1" customWidth="1"/>
    <col min="5" max="5" width="10.6328125" bestFit="1" customWidth="1"/>
    <col min="7" max="8" width="1.453125" customWidth="1"/>
    <col min="9" max="9" width="9.6328125" customWidth="1"/>
    <col min="10" max="10" width="1.26953125" customWidth="1"/>
    <col min="13" max="17" width="1.26953125" customWidth="1"/>
    <col min="22" max="37" width="1.26953125" customWidth="1"/>
  </cols>
  <sheetData>
    <row r="1" spans="1:38">
      <c r="A1" t="s">
        <v>19</v>
      </c>
      <c r="B1" t="s">
        <v>20</v>
      </c>
      <c r="C1" t="s">
        <v>21</v>
      </c>
      <c r="D1" t="s">
        <v>22</v>
      </c>
      <c r="E1" t="s">
        <v>23</v>
      </c>
      <c r="F1" t="s">
        <v>24</v>
      </c>
      <c r="G1" t="s">
        <v>25</v>
      </c>
      <c r="H1" t="s">
        <v>26</v>
      </c>
      <c r="I1" t="s">
        <v>27</v>
      </c>
      <c r="J1" t="s">
        <v>28</v>
      </c>
      <c r="K1" t="s">
        <v>29</v>
      </c>
      <c r="L1" t="s">
        <v>30</v>
      </c>
      <c r="M1" t="s">
        <v>31</v>
      </c>
      <c r="N1" t="s">
        <v>32</v>
      </c>
      <c r="O1" t="s">
        <v>33</v>
      </c>
      <c r="P1" t="s">
        <v>34</v>
      </c>
      <c r="Q1" t="s">
        <v>35</v>
      </c>
      <c r="R1" t="s">
        <v>36</v>
      </c>
      <c r="S1" t="s">
        <v>37</v>
      </c>
      <c r="T1" t="s">
        <v>38</v>
      </c>
      <c r="U1" t="s">
        <v>39</v>
      </c>
      <c r="V1" t="s">
        <v>40</v>
      </c>
      <c r="W1" t="s">
        <v>41</v>
      </c>
      <c r="X1" t="s">
        <v>42</v>
      </c>
      <c r="Y1" t="s">
        <v>43</v>
      </c>
      <c r="Z1" t="s">
        <v>44</v>
      </c>
      <c r="AA1" t="s">
        <v>45</v>
      </c>
      <c r="AB1" t="s">
        <v>46</v>
      </c>
      <c r="AC1" t="s">
        <v>47</v>
      </c>
      <c r="AD1" t="s">
        <v>48</v>
      </c>
      <c r="AE1" t="s">
        <v>49</v>
      </c>
      <c r="AF1" t="s">
        <v>50</v>
      </c>
      <c r="AG1" t="s">
        <v>51</v>
      </c>
      <c r="AH1" t="s">
        <v>52</v>
      </c>
      <c r="AI1" t="s">
        <v>53</v>
      </c>
      <c r="AJ1" t="s">
        <v>54</v>
      </c>
      <c r="AK1" t="s">
        <v>55</v>
      </c>
      <c r="AL1" t="s">
        <v>65</v>
      </c>
    </row>
    <row r="2" spans="1:38">
      <c r="A2" s="2" t="str">
        <f>'個人種目　申込用紙'!A10</f>
        <v>(例)</v>
      </c>
      <c r="C2">
        <f>'個人種目　申込用紙'!Y10</f>
        <v>1</v>
      </c>
      <c r="D2" t="str">
        <f>'個人種目　申込用紙'!D11</f>
        <v>佐賀　太郎</v>
      </c>
      <c r="E2" s="1" t="str">
        <f>'個人種目　申込用紙'!D10</f>
        <v>ｻｶﾞ ﾀﾛｳ</v>
      </c>
      <c r="F2" t="str">
        <f>'個人種目　申込用紙'!Z10</f>
        <v>20020709</v>
      </c>
      <c r="I2" t="str">
        <f>'個人種目　申込用紙'!AA10</f>
        <v>4</v>
      </c>
      <c r="J2" s="1"/>
      <c r="K2" s="1">
        <f>'個人種目　申込用紙'!U10</f>
        <v>0</v>
      </c>
      <c r="L2" s="1">
        <f>'個人種目　申込用紙'!V10</f>
        <v>0</v>
      </c>
      <c r="R2" t="str">
        <f>'個人種目　申込用紙'!AD10</f>
        <v>50100</v>
      </c>
      <c r="S2" t="str">
        <f>'個人種目　申込用紙'!AE10</f>
        <v>101.01</v>
      </c>
      <c r="T2" t="str">
        <f>'個人種目　申込用紙'!AH10</f>
        <v>10050</v>
      </c>
      <c r="U2" t="str">
        <f>'個人種目　申込用紙'!AI10</f>
        <v>30.01</v>
      </c>
    </row>
    <row r="3" spans="1:38">
      <c r="A3" s="2">
        <f>'個人種目　申込用紙'!A12</f>
        <v>1</v>
      </c>
      <c r="C3" t="str">
        <f>'個人種目　申込用紙'!Y12</f>
        <v/>
      </c>
      <c r="D3">
        <f>'個人種目　申込用紙'!D13</f>
        <v>0</v>
      </c>
      <c r="E3" s="1">
        <f>'個人種目　申込用紙'!D12</f>
        <v>0</v>
      </c>
      <c r="F3" t="str">
        <f>'個人種目　申込用紙'!Z12</f>
        <v/>
      </c>
      <c r="I3">
        <f>'個人種目　申込用紙'!AA12</f>
        <v>0</v>
      </c>
      <c r="J3" s="1"/>
      <c r="K3" s="1">
        <f>'個人種目　申込用紙'!U12</f>
        <v>0</v>
      </c>
      <c r="L3" s="1">
        <f>'個人種目　申込用紙'!V12</f>
        <v>0</v>
      </c>
      <c r="R3" t="str">
        <f>'個人種目　申込用紙'!AD12</f>
        <v/>
      </c>
      <c r="S3" t="str">
        <f>'個人種目　申込用紙'!AE12</f>
        <v>.</v>
      </c>
      <c r="T3" t="str">
        <f>'個人種目　申込用紙'!AH12</f>
        <v/>
      </c>
      <c r="U3" t="str">
        <f>'個人種目　申込用紙'!AI12</f>
        <v>.</v>
      </c>
    </row>
    <row r="4" spans="1:38">
      <c r="A4" s="2">
        <f>'個人種目　申込用紙'!A14</f>
        <v>2</v>
      </c>
      <c r="C4" t="str">
        <f>'個人種目　申込用紙'!Y14</f>
        <v/>
      </c>
      <c r="D4">
        <f>'個人種目　申込用紙'!D15</f>
        <v>0</v>
      </c>
      <c r="E4" s="1">
        <f>'個人種目　申込用紙'!D14</f>
        <v>0</v>
      </c>
      <c r="F4" t="str">
        <f>'個人種目　申込用紙'!Z14</f>
        <v/>
      </c>
      <c r="I4">
        <f>'個人種目　申込用紙'!AA14</f>
        <v>0</v>
      </c>
      <c r="J4" s="1"/>
      <c r="K4" s="1">
        <f>'個人種目　申込用紙'!U14</f>
        <v>0</v>
      </c>
      <c r="L4" s="1">
        <f>'個人種目　申込用紙'!V14</f>
        <v>0</v>
      </c>
      <c r="R4" t="str">
        <f>'個人種目　申込用紙'!AD14</f>
        <v/>
      </c>
      <c r="S4" t="str">
        <f>'個人種目　申込用紙'!AE14</f>
        <v>.</v>
      </c>
      <c r="T4" t="str">
        <f>'個人種目　申込用紙'!AH14</f>
        <v/>
      </c>
      <c r="U4" t="str">
        <f>'個人種目　申込用紙'!AI14</f>
        <v>.</v>
      </c>
    </row>
    <row r="5" spans="1:38">
      <c r="A5" s="2">
        <f>'個人種目　申込用紙'!A16</f>
        <v>3</v>
      </c>
      <c r="C5" t="str">
        <f>'個人種目　申込用紙'!Y16</f>
        <v/>
      </c>
      <c r="D5">
        <f>'個人種目　申込用紙'!D17</f>
        <v>0</v>
      </c>
      <c r="E5" s="1">
        <f>'個人種目　申込用紙'!D16</f>
        <v>0</v>
      </c>
      <c r="F5" t="str">
        <f>'個人種目　申込用紙'!Z16</f>
        <v/>
      </c>
      <c r="I5">
        <f>'個人種目　申込用紙'!AA16</f>
        <v>0</v>
      </c>
      <c r="J5" s="1"/>
      <c r="K5" s="1">
        <f>'個人種目　申込用紙'!U16</f>
        <v>0</v>
      </c>
      <c r="L5" s="1">
        <f>'個人種目　申込用紙'!V16</f>
        <v>0</v>
      </c>
      <c r="R5" t="str">
        <f>'個人種目　申込用紙'!AD16</f>
        <v/>
      </c>
      <c r="S5" t="str">
        <f>'個人種目　申込用紙'!AE16</f>
        <v>.</v>
      </c>
      <c r="T5" t="str">
        <f>'個人種目　申込用紙'!AH16</f>
        <v/>
      </c>
      <c r="U5" t="str">
        <f>'個人種目　申込用紙'!AI16</f>
        <v>.</v>
      </c>
    </row>
    <row r="6" spans="1:38">
      <c r="A6" s="2">
        <f>'個人種目　申込用紙'!A18</f>
        <v>4</v>
      </c>
      <c r="C6" t="str">
        <f>'個人種目　申込用紙'!Y18</f>
        <v/>
      </c>
      <c r="D6">
        <f>'個人種目　申込用紙'!D19</f>
        <v>0</v>
      </c>
      <c r="E6" s="1">
        <f>'個人種目　申込用紙'!D18</f>
        <v>0</v>
      </c>
      <c r="F6" t="str">
        <f>'個人種目　申込用紙'!Z18</f>
        <v/>
      </c>
      <c r="I6">
        <f>'個人種目　申込用紙'!AA18</f>
        <v>0</v>
      </c>
      <c r="J6" s="1"/>
      <c r="K6" s="1">
        <f>'個人種目　申込用紙'!U18</f>
        <v>0</v>
      </c>
      <c r="L6" s="1">
        <f>'個人種目　申込用紙'!V18</f>
        <v>0</v>
      </c>
      <c r="R6" t="str">
        <f>'個人種目　申込用紙'!AD18</f>
        <v/>
      </c>
      <c r="S6" t="str">
        <f>'個人種目　申込用紙'!AE18</f>
        <v>.</v>
      </c>
      <c r="T6" t="str">
        <f>'個人種目　申込用紙'!AH18</f>
        <v/>
      </c>
      <c r="U6" t="str">
        <f>'個人種目　申込用紙'!AI18</f>
        <v>.</v>
      </c>
    </row>
    <row r="7" spans="1:38">
      <c r="A7" s="2">
        <f>'個人種目　申込用紙'!A20</f>
        <v>5</v>
      </c>
      <c r="C7" t="str">
        <f>'個人種目　申込用紙'!Y20</f>
        <v/>
      </c>
      <c r="D7">
        <f>'個人種目　申込用紙'!D21</f>
        <v>0</v>
      </c>
      <c r="E7" s="1">
        <f>'個人種目　申込用紙'!D20</f>
        <v>0</v>
      </c>
      <c r="F7" t="str">
        <f>'個人種目　申込用紙'!Z20</f>
        <v/>
      </c>
      <c r="I7">
        <f>'個人種目　申込用紙'!AA20</f>
        <v>0</v>
      </c>
      <c r="J7" s="1"/>
      <c r="K7" s="1">
        <f>'個人種目　申込用紙'!U20</f>
        <v>0</v>
      </c>
      <c r="L7" s="1">
        <f>'個人種目　申込用紙'!V20</f>
        <v>0</v>
      </c>
      <c r="R7" t="str">
        <f>'個人種目　申込用紙'!AD20</f>
        <v/>
      </c>
      <c r="S7" t="str">
        <f>'個人種目　申込用紙'!AE20</f>
        <v>.</v>
      </c>
      <c r="T7" t="str">
        <f>'個人種目　申込用紙'!AH20</f>
        <v/>
      </c>
      <c r="U7" t="str">
        <f>'個人種目　申込用紙'!AI20</f>
        <v>.</v>
      </c>
    </row>
    <row r="8" spans="1:38">
      <c r="A8" s="2">
        <f>'個人種目　申込用紙'!A22</f>
        <v>6</v>
      </c>
      <c r="C8" t="str">
        <f>'個人種目　申込用紙'!Y22</f>
        <v/>
      </c>
      <c r="D8">
        <f>'個人種目　申込用紙'!D23</f>
        <v>0</v>
      </c>
      <c r="E8" s="1">
        <f>'個人種目　申込用紙'!D22</f>
        <v>0</v>
      </c>
      <c r="F8" t="str">
        <f>'個人種目　申込用紙'!Z22</f>
        <v/>
      </c>
      <c r="I8">
        <f>'個人種目　申込用紙'!AA22</f>
        <v>0</v>
      </c>
      <c r="J8" s="1"/>
      <c r="K8" s="1">
        <f>'個人種目　申込用紙'!U22</f>
        <v>0</v>
      </c>
      <c r="L8" s="1">
        <f>'個人種目　申込用紙'!V22</f>
        <v>0</v>
      </c>
      <c r="R8" t="str">
        <f>'個人種目　申込用紙'!AD22</f>
        <v/>
      </c>
      <c r="S8" t="str">
        <f>'個人種目　申込用紙'!AE22</f>
        <v>.</v>
      </c>
      <c r="T8" t="str">
        <f>'個人種目　申込用紙'!AH22</f>
        <v/>
      </c>
      <c r="U8" t="str">
        <f>'個人種目　申込用紙'!AI22</f>
        <v>.</v>
      </c>
    </row>
    <row r="9" spans="1:38">
      <c r="A9" s="2">
        <f>'個人種目　申込用紙'!A24</f>
        <v>7</v>
      </c>
      <c r="C9" t="str">
        <f>'個人種目　申込用紙'!Y24</f>
        <v/>
      </c>
      <c r="D9">
        <f>'個人種目　申込用紙'!D25</f>
        <v>0</v>
      </c>
      <c r="E9" s="1">
        <f>'個人種目　申込用紙'!D24</f>
        <v>0</v>
      </c>
      <c r="F9" t="str">
        <f>'個人種目　申込用紙'!Z24</f>
        <v/>
      </c>
      <c r="I9">
        <f>'個人種目　申込用紙'!AA24</f>
        <v>0</v>
      </c>
      <c r="J9" s="1"/>
      <c r="K9" s="1">
        <f>'個人種目　申込用紙'!U24</f>
        <v>0</v>
      </c>
      <c r="L9" s="1">
        <f>'個人種目　申込用紙'!V24</f>
        <v>0</v>
      </c>
      <c r="R9" t="str">
        <f>'個人種目　申込用紙'!AD24</f>
        <v/>
      </c>
      <c r="S9" t="str">
        <f>'個人種目　申込用紙'!AE24</f>
        <v>.</v>
      </c>
      <c r="T9" t="str">
        <f>'個人種目　申込用紙'!AH24</f>
        <v/>
      </c>
      <c r="U9" t="str">
        <f>'個人種目　申込用紙'!AI24</f>
        <v>.</v>
      </c>
    </row>
    <row r="10" spans="1:38">
      <c r="A10" s="2">
        <f>'個人種目　申込用紙'!A26</f>
        <v>8</v>
      </c>
      <c r="C10" t="str">
        <f>'個人種目　申込用紙'!Y26</f>
        <v/>
      </c>
      <c r="D10">
        <f>'個人種目　申込用紙'!D27</f>
        <v>0</v>
      </c>
      <c r="E10" s="1">
        <f>'個人種目　申込用紙'!D26</f>
        <v>0</v>
      </c>
      <c r="F10" t="str">
        <f>'個人種目　申込用紙'!Z26</f>
        <v/>
      </c>
      <c r="I10">
        <f>'個人種目　申込用紙'!AA26</f>
        <v>0</v>
      </c>
      <c r="J10" s="1"/>
      <c r="K10" s="1">
        <f>'個人種目　申込用紙'!U26</f>
        <v>0</v>
      </c>
      <c r="L10" s="1">
        <f>'個人種目　申込用紙'!V26</f>
        <v>0</v>
      </c>
      <c r="R10" t="str">
        <f>'個人種目　申込用紙'!AD26</f>
        <v/>
      </c>
      <c r="S10" t="str">
        <f>'個人種目　申込用紙'!AE26</f>
        <v>.</v>
      </c>
      <c r="T10" t="str">
        <f>'個人種目　申込用紙'!AH26</f>
        <v/>
      </c>
      <c r="U10" t="str">
        <f>'個人種目　申込用紙'!AI26</f>
        <v>.</v>
      </c>
    </row>
    <row r="11" spans="1:38">
      <c r="A11" s="2">
        <f>'個人種目　申込用紙'!A28</f>
        <v>9</v>
      </c>
      <c r="C11" t="str">
        <f>'個人種目　申込用紙'!Y28</f>
        <v/>
      </c>
      <c r="D11">
        <f>'個人種目　申込用紙'!D29</f>
        <v>0</v>
      </c>
      <c r="E11" s="1">
        <f>'個人種目　申込用紙'!D28</f>
        <v>0</v>
      </c>
      <c r="F11" t="str">
        <f>'個人種目　申込用紙'!Z28</f>
        <v/>
      </c>
      <c r="I11">
        <f>'個人種目　申込用紙'!AA28</f>
        <v>0</v>
      </c>
      <c r="J11" s="1"/>
      <c r="K11" s="1">
        <f>'個人種目　申込用紙'!U28</f>
        <v>0</v>
      </c>
      <c r="L11" s="1">
        <f>'個人種目　申込用紙'!V28</f>
        <v>0</v>
      </c>
      <c r="R11" t="str">
        <f>'個人種目　申込用紙'!AD28</f>
        <v/>
      </c>
      <c r="S11" t="str">
        <f>'個人種目　申込用紙'!AE28</f>
        <v>.</v>
      </c>
      <c r="T11" t="str">
        <f>'個人種目　申込用紙'!AH28</f>
        <v/>
      </c>
      <c r="U11" t="str">
        <f>'個人種目　申込用紙'!AI28</f>
        <v>.</v>
      </c>
    </row>
    <row r="12" spans="1:38">
      <c r="A12" s="2">
        <f>'個人種目　申込用紙'!A30</f>
        <v>10</v>
      </c>
      <c r="C12" t="str">
        <f>'個人種目　申込用紙'!Y30</f>
        <v/>
      </c>
      <c r="D12">
        <f>'個人種目　申込用紙'!D31</f>
        <v>0</v>
      </c>
      <c r="E12" s="1">
        <f>'個人種目　申込用紙'!D30</f>
        <v>0</v>
      </c>
      <c r="F12" t="str">
        <f>'個人種目　申込用紙'!Z30</f>
        <v/>
      </c>
      <c r="I12">
        <f>'個人種目　申込用紙'!AA30</f>
        <v>0</v>
      </c>
      <c r="J12" s="1"/>
      <c r="K12" s="1">
        <f>'個人種目　申込用紙'!U30</f>
        <v>0</v>
      </c>
      <c r="L12" s="1">
        <f>'個人種目　申込用紙'!V30</f>
        <v>0</v>
      </c>
      <c r="R12" t="str">
        <f>'個人種目　申込用紙'!AD30</f>
        <v/>
      </c>
      <c r="S12" t="str">
        <f>'個人種目　申込用紙'!AE30</f>
        <v>.</v>
      </c>
      <c r="T12" t="str">
        <f>'個人種目　申込用紙'!AH30</f>
        <v/>
      </c>
      <c r="U12" t="str">
        <f>'個人種目　申込用紙'!AI30</f>
        <v>.</v>
      </c>
    </row>
    <row r="13" spans="1:38">
      <c r="A13" s="2">
        <f>'個人種目　申込用紙'!A32</f>
        <v>11</v>
      </c>
      <c r="C13" t="str">
        <f>'個人種目　申込用紙'!Y32</f>
        <v/>
      </c>
      <c r="D13">
        <f>'個人種目　申込用紙'!D33</f>
        <v>0</v>
      </c>
      <c r="E13" s="1">
        <f>'個人種目　申込用紙'!D32</f>
        <v>0</v>
      </c>
      <c r="F13" t="str">
        <f>'個人種目　申込用紙'!Z32</f>
        <v/>
      </c>
      <c r="I13">
        <f>'個人種目　申込用紙'!AA32</f>
        <v>0</v>
      </c>
      <c r="J13" s="1"/>
      <c r="K13" s="1">
        <f>'個人種目　申込用紙'!U32</f>
        <v>0</v>
      </c>
      <c r="L13" s="1">
        <f>'個人種目　申込用紙'!V32</f>
        <v>0</v>
      </c>
      <c r="R13" t="str">
        <f>'個人種目　申込用紙'!AD32</f>
        <v/>
      </c>
      <c r="S13" t="str">
        <f>'個人種目　申込用紙'!AE32</f>
        <v>.</v>
      </c>
      <c r="T13" t="str">
        <f>'個人種目　申込用紙'!AH32</f>
        <v/>
      </c>
      <c r="U13" t="str">
        <f>'個人種目　申込用紙'!AI32</f>
        <v>.</v>
      </c>
    </row>
    <row r="14" spans="1:38">
      <c r="A14" s="2">
        <f>'個人種目　申込用紙'!A34</f>
        <v>12</v>
      </c>
      <c r="C14" t="str">
        <f>'個人種目　申込用紙'!Y34</f>
        <v/>
      </c>
      <c r="D14">
        <f>'個人種目　申込用紙'!D35</f>
        <v>0</v>
      </c>
      <c r="E14" s="1">
        <f>'個人種目　申込用紙'!D34</f>
        <v>0</v>
      </c>
      <c r="F14" t="str">
        <f>'個人種目　申込用紙'!Z34</f>
        <v/>
      </c>
      <c r="I14">
        <f>'個人種目　申込用紙'!AA34</f>
        <v>0</v>
      </c>
      <c r="J14" s="1"/>
      <c r="K14" s="1">
        <f>'個人種目　申込用紙'!U34</f>
        <v>0</v>
      </c>
      <c r="L14" s="1">
        <f>'個人種目　申込用紙'!V34</f>
        <v>0</v>
      </c>
      <c r="R14" t="str">
        <f>'個人種目　申込用紙'!AD34</f>
        <v/>
      </c>
      <c r="S14" t="str">
        <f>'個人種目　申込用紙'!AE34</f>
        <v>.</v>
      </c>
      <c r="T14" t="str">
        <f>'個人種目　申込用紙'!AH34</f>
        <v/>
      </c>
      <c r="U14" t="str">
        <f>'個人種目　申込用紙'!AI34</f>
        <v>.</v>
      </c>
    </row>
    <row r="15" spans="1:38">
      <c r="A15" s="2">
        <f>'個人種目　申込用紙'!A36</f>
        <v>13</v>
      </c>
      <c r="C15" t="str">
        <f>'個人種目　申込用紙'!Y36</f>
        <v/>
      </c>
      <c r="D15">
        <f>'個人種目　申込用紙'!D37</f>
        <v>0</v>
      </c>
      <c r="E15" s="1">
        <f>'個人種目　申込用紙'!D36</f>
        <v>0</v>
      </c>
      <c r="F15" t="str">
        <f>'個人種目　申込用紙'!Z36</f>
        <v/>
      </c>
      <c r="I15">
        <f>'個人種目　申込用紙'!AA36</f>
        <v>0</v>
      </c>
      <c r="J15" s="1"/>
      <c r="K15" s="1">
        <f>'個人種目　申込用紙'!U36</f>
        <v>0</v>
      </c>
      <c r="L15" s="1">
        <f>'個人種目　申込用紙'!V36</f>
        <v>0</v>
      </c>
      <c r="R15" t="str">
        <f>'個人種目　申込用紙'!AD36</f>
        <v/>
      </c>
      <c r="S15" t="str">
        <f>'個人種目　申込用紙'!AE36</f>
        <v>.</v>
      </c>
      <c r="T15" t="str">
        <f>'個人種目　申込用紙'!AH36</f>
        <v/>
      </c>
      <c r="U15" t="str">
        <f>'個人種目　申込用紙'!AI36</f>
        <v>.</v>
      </c>
    </row>
    <row r="16" spans="1:38">
      <c r="A16" s="2">
        <f>'個人種目　申込用紙'!A38</f>
        <v>14</v>
      </c>
      <c r="C16" t="str">
        <f>'個人種目　申込用紙'!Y38</f>
        <v/>
      </c>
      <c r="D16">
        <f>'個人種目　申込用紙'!D39</f>
        <v>0</v>
      </c>
      <c r="E16" s="1">
        <f>'個人種目　申込用紙'!D38</f>
        <v>0</v>
      </c>
      <c r="F16" t="str">
        <f>'個人種目　申込用紙'!Z38</f>
        <v/>
      </c>
      <c r="I16">
        <f>'個人種目　申込用紙'!AA38</f>
        <v>0</v>
      </c>
      <c r="J16" s="1"/>
      <c r="K16" s="1">
        <f>'個人種目　申込用紙'!U38</f>
        <v>0</v>
      </c>
      <c r="L16" s="1">
        <f>'個人種目　申込用紙'!V38</f>
        <v>0</v>
      </c>
      <c r="R16" t="str">
        <f>'個人種目　申込用紙'!AD38</f>
        <v/>
      </c>
      <c r="S16" t="str">
        <f>'個人種目　申込用紙'!AE38</f>
        <v>.</v>
      </c>
      <c r="T16" t="str">
        <f>'個人種目　申込用紙'!AH38</f>
        <v/>
      </c>
      <c r="U16" t="str">
        <f>'個人種目　申込用紙'!AI38</f>
        <v>.</v>
      </c>
    </row>
    <row r="17" spans="1:21">
      <c r="A17" s="2">
        <f>'個人種目　申込用紙'!A40</f>
        <v>15</v>
      </c>
      <c r="C17" t="str">
        <f>'個人種目　申込用紙'!Y40</f>
        <v/>
      </c>
      <c r="D17">
        <f>'個人種目　申込用紙'!D41</f>
        <v>0</v>
      </c>
      <c r="E17" s="1">
        <f>'個人種目　申込用紙'!D40</f>
        <v>0</v>
      </c>
      <c r="F17" t="str">
        <f>'個人種目　申込用紙'!Z40</f>
        <v/>
      </c>
      <c r="I17">
        <f>'個人種目　申込用紙'!AA40</f>
        <v>0</v>
      </c>
      <c r="J17" s="1"/>
      <c r="K17" s="1">
        <f>'個人種目　申込用紙'!U40</f>
        <v>0</v>
      </c>
      <c r="L17" s="1">
        <f>'個人種目　申込用紙'!V40</f>
        <v>0</v>
      </c>
      <c r="R17" t="str">
        <f>'個人種目　申込用紙'!AD40</f>
        <v/>
      </c>
      <c r="S17" t="str">
        <f>'個人種目　申込用紙'!AE40</f>
        <v>.</v>
      </c>
      <c r="T17" t="str">
        <f>'個人種目　申込用紙'!AH40</f>
        <v/>
      </c>
      <c r="U17" t="str">
        <f>'個人種目　申込用紙'!AI40</f>
        <v>.</v>
      </c>
    </row>
    <row r="18" spans="1:21">
      <c r="A18" s="2">
        <f>'個人種目　申込用紙'!A42</f>
        <v>16</v>
      </c>
      <c r="C18" t="str">
        <f>'個人種目　申込用紙'!Y42</f>
        <v/>
      </c>
      <c r="D18">
        <f>'個人種目　申込用紙'!D43</f>
        <v>0</v>
      </c>
      <c r="E18" s="1">
        <f>'個人種目　申込用紙'!D42</f>
        <v>0</v>
      </c>
      <c r="F18" t="str">
        <f>'個人種目　申込用紙'!Z42</f>
        <v/>
      </c>
      <c r="I18">
        <f>'個人種目　申込用紙'!AA42</f>
        <v>0</v>
      </c>
      <c r="J18" s="1"/>
      <c r="K18" s="1">
        <f>'個人種目　申込用紙'!U42</f>
        <v>0</v>
      </c>
      <c r="L18" s="1">
        <f>'個人種目　申込用紙'!V42</f>
        <v>0</v>
      </c>
      <c r="R18" t="str">
        <f>'個人種目　申込用紙'!AD42</f>
        <v/>
      </c>
      <c r="S18" t="str">
        <f>'個人種目　申込用紙'!AE42</f>
        <v>.</v>
      </c>
      <c r="T18" t="str">
        <f>'個人種目　申込用紙'!AH42</f>
        <v/>
      </c>
      <c r="U18" t="str">
        <f>'個人種目　申込用紙'!AI42</f>
        <v>.</v>
      </c>
    </row>
    <row r="19" spans="1:21">
      <c r="A19" s="2">
        <f>'個人種目　申込用紙'!A44</f>
        <v>17</v>
      </c>
      <c r="C19" t="str">
        <f>'個人種目　申込用紙'!Y44</f>
        <v/>
      </c>
      <c r="D19">
        <f>'個人種目　申込用紙'!D45</f>
        <v>0</v>
      </c>
      <c r="E19" s="1">
        <f>'個人種目　申込用紙'!D44</f>
        <v>0</v>
      </c>
      <c r="F19" t="str">
        <f>'個人種目　申込用紙'!Z44</f>
        <v/>
      </c>
      <c r="I19">
        <f>'個人種目　申込用紙'!AA44</f>
        <v>0</v>
      </c>
      <c r="J19" s="1"/>
      <c r="K19" s="1">
        <f>'個人種目　申込用紙'!U44</f>
        <v>0</v>
      </c>
      <c r="L19" s="1">
        <f>'個人種目　申込用紙'!V44</f>
        <v>0</v>
      </c>
      <c r="R19" t="str">
        <f>'個人種目　申込用紙'!AD44</f>
        <v/>
      </c>
      <c r="S19" t="str">
        <f>'個人種目　申込用紙'!AE44</f>
        <v>.</v>
      </c>
      <c r="T19" t="str">
        <f>'個人種目　申込用紙'!AH44</f>
        <v/>
      </c>
      <c r="U19" t="str">
        <f>'個人種目　申込用紙'!AI44</f>
        <v>.</v>
      </c>
    </row>
    <row r="20" spans="1:21">
      <c r="A20" s="2">
        <f>'個人種目　申込用紙'!A46</f>
        <v>18</v>
      </c>
      <c r="C20" t="str">
        <f>'個人種目　申込用紙'!Y46</f>
        <v/>
      </c>
      <c r="D20">
        <f>'個人種目　申込用紙'!D47</f>
        <v>0</v>
      </c>
      <c r="E20" s="1">
        <f>'個人種目　申込用紙'!D46</f>
        <v>0</v>
      </c>
      <c r="F20" t="str">
        <f>'個人種目　申込用紙'!Z46</f>
        <v/>
      </c>
      <c r="I20">
        <f>'個人種目　申込用紙'!AA46</f>
        <v>0</v>
      </c>
      <c r="J20" s="1"/>
      <c r="K20" s="1">
        <f>'個人種目　申込用紙'!U46</f>
        <v>0</v>
      </c>
      <c r="L20" s="1">
        <f>'個人種目　申込用紙'!V46</f>
        <v>0</v>
      </c>
      <c r="R20" t="str">
        <f>'個人種目　申込用紙'!AD46</f>
        <v/>
      </c>
      <c r="S20" t="str">
        <f>'個人種目　申込用紙'!AE46</f>
        <v>.</v>
      </c>
      <c r="T20" t="str">
        <f>'個人種目　申込用紙'!AH46</f>
        <v/>
      </c>
      <c r="U20" t="str">
        <f>'個人種目　申込用紙'!AI46</f>
        <v>.</v>
      </c>
    </row>
    <row r="21" spans="1:21">
      <c r="A21" s="2">
        <f>'個人種目　申込用紙'!A48</f>
        <v>19</v>
      </c>
      <c r="C21" t="str">
        <f>'個人種目　申込用紙'!Y48</f>
        <v/>
      </c>
      <c r="D21">
        <f>'個人種目　申込用紙'!D49</f>
        <v>0</v>
      </c>
      <c r="E21" s="1">
        <f>'個人種目　申込用紙'!D48</f>
        <v>0</v>
      </c>
      <c r="F21" t="str">
        <f>'個人種目　申込用紙'!Z48</f>
        <v/>
      </c>
      <c r="I21">
        <f>'個人種目　申込用紙'!AA48</f>
        <v>0</v>
      </c>
      <c r="J21" s="1"/>
      <c r="K21" s="1">
        <f>'個人種目　申込用紙'!U48</f>
        <v>0</v>
      </c>
      <c r="L21" s="1">
        <f>'個人種目　申込用紙'!V48</f>
        <v>0</v>
      </c>
      <c r="R21" t="str">
        <f>'個人種目　申込用紙'!AD48</f>
        <v/>
      </c>
      <c r="S21" t="str">
        <f>'個人種目　申込用紙'!AE48</f>
        <v>.</v>
      </c>
      <c r="T21" t="str">
        <f>'個人種目　申込用紙'!AH48</f>
        <v/>
      </c>
      <c r="U21" t="str">
        <f>'個人種目　申込用紙'!AI48</f>
        <v>.</v>
      </c>
    </row>
    <row r="22" spans="1:21">
      <c r="A22" s="2">
        <f>'個人種目　申込用紙'!A50</f>
        <v>20</v>
      </c>
      <c r="C22" t="str">
        <f>'個人種目　申込用紙'!Y50</f>
        <v/>
      </c>
      <c r="D22">
        <f>'個人種目　申込用紙'!D51</f>
        <v>0</v>
      </c>
      <c r="E22" s="1">
        <f>'個人種目　申込用紙'!D50</f>
        <v>0</v>
      </c>
      <c r="F22" t="str">
        <f>'個人種目　申込用紙'!Z50</f>
        <v/>
      </c>
      <c r="I22">
        <f>'個人種目　申込用紙'!AA50</f>
        <v>0</v>
      </c>
      <c r="J22" s="1"/>
      <c r="K22" s="1">
        <f>'個人種目　申込用紙'!U50</f>
        <v>0</v>
      </c>
      <c r="L22" s="1">
        <f>'個人種目　申込用紙'!V50</f>
        <v>0</v>
      </c>
      <c r="R22" t="str">
        <f>'個人種目　申込用紙'!AD50</f>
        <v/>
      </c>
      <c r="S22" t="str">
        <f>'個人種目　申込用紙'!AE50</f>
        <v>.</v>
      </c>
      <c r="T22" t="str">
        <f>'個人種目　申込用紙'!AH50</f>
        <v/>
      </c>
      <c r="U22" t="str">
        <f>'個人種目　申込用紙'!AI50</f>
        <v>.</v>
      </c>
    </row>
    <row r="23" spans="1:21">
      <c r="A23" s="2">
        <f>'個人種目　申込用紙'!A52</f>
        <v>21</v>
      </c>
      <c r="C23" t="str">
        <f>'個人種目　申込用紙'!Y52</f>
        <v/>
      </c>
      <c r="D23">
        <f>'個人種目　申込用紙'!D53</f>
        <v>0</v>
      </c>
      <c r="E23" s="1">
        <f>'個人種目　申込用紙'!D52</f>
        <v>0</v>
      </c>
      <c r="F23" t="str">
        <f>'個人種目　申込用紙'!Z52</f>
        <v/>
      </c>
      <c r="I23">
        <f>'個人種目　申込用紙'!AA52</f>
        <v>0</v>
      </c>
      <c r="J23" s="1"/>
      <c r="K23" s="1">
        <f>'個人種目　申込用紙'!U52</f>
        <v>0</v>
      </c>
      <c r="L23" s="1">
        <f>'個人種目　申込用紙'!V52</f>
        <v>0</v>
      </c>
      <c r="R23" t="str">
        <f>'個人種目　申込用紙'!AD52</f>
        <v/>
      </c>
      <c r="S23" t="str">
        <f>'個人種目　申込用紙'!AE52</f>
        <v>.</v>
      </c>
      <c r="T23" t="str">
        <f>'個人種目　申込用紙'!AH52</f>
        <v/>
      </c>
      <c r="U23" t="str">
        <f>'個人種目　申込用紙'!AI52</f>
        <v>.</v>
      </c>
    </row>
    <row r="24" spans="1:21">
      <c r="A24" s="2">
        <f>'個人種目　申込用紙'!A54</f>
        <v>22</v>
      </c>
      <c r="C24" t="str">
        <f>'個人種目　申込用紙'!Y54</f>
        <v/>
      </c>
      <c r="D24">
        <f>'個人種目　申込用紙'!D55</f>
        <v>0</v>
      </c>
      <c r="E24" s="1">
        <f>'個人種目　申込用紙'!D54</f>
        <v>0</v>
      </c>
      <c r="F24" t="str">
        <f>'個人種目　申込用紙'!Z54</f>
        <v/>
      </c>
      <c r="I24">
        <f>'個人種目　申込用紙'!AA54</f>
        <v>0</v>
      </c>
      <c r="J24" s="1"/>
      <c r="K24" s="1">
        <f>'個人種目　申込用紙'!U54</f>
        <v>0</v>
      </c>
      <c r="L24" s="1">
        <f>'個人種目　申込用紙'!V54</f>
        <v>0</v>
      </c>
      <c r="R24" t="str">
        <f>'個人種目　申込用紙'!AD54</f>
        <v/>
      </c>
      <c r="S24" t="str">
        <f>'個人種目　申込用紙'!AE54</f>
        <v>.</v>
      </c>
      <c r="T24" t="str">
        <f>'個人種目　申込用紙'!AH54</f>
        <v/>
      </c>
      <c r="U24" t="str">
        <f>'個人種目　申込用紙'!AI54</f>
        <v>.</v>
      </c>
    </row>
    <row r="25" spans="1:21">
      <c r="A25" s="2">
        <f>'個人種目　申込用紙'!A56</f>
        <v>23</v>
      </c>
      <c r="C25" t="str">
        <f>'個人種目　申込用紙'!Y56</f>
        <v/>
      </c>
      <c r="D25">
        <f>'個人種目　申込用紙'!D57</f>
        <v>0</v>
      </c>
      <c r="E25" s="1">
        <f>'個人種目　申込用紙'!D56</f>
        <v>0</v>
      </c>
      <c r="F25" t="str">
        <f>'個人種目　申込用紙'!Z56</f>
        <v/>
      </c>
      <c r="I25">
        <f>'個人種目　申込用紙'!AA56</f>
        <v>0</v>
      </c>
      <c r="J25" s="1"/>
      <c r="K25" s="1">
        <f>'個人種目　申込用紙'!U56</f>
        <v>0</v>
      </c>
      <c r="L25" s="1">
        <f>'個人種目　申込用紙'!V56</f>
        <v>0</v>
      </c>
      <c r="R25" t="str">
        <f>'個人種目　申込用紙'!AD56</f>
        <v/>
      </c>
      <c r="S25" t="str">
        <f>'個人種目　申込用紙'!AE56</f>
        <v>.</v>
      </c>
      <c r="T25" t="str">
        <f>'個人種目　申込用紙'!AH56</f>
        <v/>
      </c>
      <c r="U25" t="str">
        <f>'個人種目　申込用紙'!AI56</f>
        <v>.</v>
      </c>
    </row>
    <row r="26" spans="1:21">
      <c r="A26" s="2">
        <f>'個人種目　申込用紙'!A58</f>
        <v>24</v>
      </c>
      <c r="C26" t="str">
        <f>'個人種目　申込用紙'!Y58</f>
        <v/>
      </c>
      <c r="D26">
        <f>'個人種目　申込用紙'!D59</f>
        <v>0</v>
      </c>
      <c r="E26" s="1">
        <f>'個人種目　申込用紙'!D58</f>
        <v>0</v>
      </c>
      <c r="F26" t="str">
        <f>'個人種目　申込用紙'!Z58</f>
        <v/>
      </c>
      <c r="I26">
        <f>'個人種目　申込用紙'!AA58</f>
        <v>0</v>
      </c>
      <c r="J26" s="1"/>
      <c r="K26" s="1">
        <f>'個人種目　申込用紙'!U58</f>
        <v>0</v>
      </c>
      <c r="L26" s="1">
        <f>'個人種目　申込用紙'!V58</f>
        <v>0</v>
      </c>
      <c r="R26" t="str">
        <f>'個人種目　申込用紙'!AD58</f>
        <v/>
      </c>
      <c r="S26" t="str">
        <f>'個人種目　申込用紙'!AE58</f>
        <v>.</v>
      </c>
      <c r="T26" t="str">
        <f>'個人種目　申込用紙'!AH58</f>
        <v/>
      </c>
      <c r="U26" t="str">
        <f>'個人種目　申込用紙'!AI58</f>
        <v>.</v>
      </c>
    </row>
    <row r="27" spans="1:21">
      <c r="A27" s="2">
        <f>'個人種目　申込用紙'!A60</f>
        <v>25</v>
      </c>
      <c r="C27" t="str">
        <f>'個人種目　申込用紙'!Y60</f>
        <v/>
      </c>
      <c r="D27">
        <f>'個人種目　申込用紙'!D61</f>
        <v>0</v>
      </c>
      <c r="E27" s="1">
        <f>'個人種目　申込用紙'!D60</f>
        <v>0</v>
      </c>
      <c r="F27" t="str">
        <f>'個人種目　申込用紙'!Z60</f>
        <v/>
      </c>
      <c r="I27">
        <f>'個人種目　申込用紙'!AA60</f>
        <v>0</v>
      </c>
      <c r="J27" s="1"/>
      <c r="K27" s="1">
        <f>'個人種目　申込用紙'!U60</f>
        <v>0</v>
      </c>
      <c r="L27" s="1">
        <f>'個人種目　申込用紙'!V60</f>
        <v>0</v>
      </c>
      <c r="R27" t="str">
        <f>'個人種目　申込用紙'!AD60</f>
        <v/>
      </c>
      <c r="S27" t="str">
        <f>'個人種目　申込用紙'!AE60</f>
        <v>.</v>
      </c>
      <c r="T27" t="str">
        <f>'個人種目　申込用紙'!AH60</f>
        <v/>
      </c>
      <c r="U27" t="str">
        <f>'個人種目　申込用紙'!AI60</f>
        <v>.</v>
      </c>
    </row>
    <row r="28" spans="1:21">
      <c r="A28" s="2">
        <f>'個人種目　申込用紙'!A62</f>
        <v>26</v>
      </c>
      <c r="C28" t="str">
        <f>'個人種目　申込用紙'!Y62</f>
        <v/>
      </c>
      <c r="D28">
        <f>'個人種目　申込用紙'!D63</f>
        <v>0</v>
      </c>
      <c r="E28" s="1">
        <f>'個人種目　申込用紙'!D62</f>
        <v>0</v>
      </c>
      <c r="F28" t="str">
        <f>'個人種目　申込用紙'!Z62</f>
        <v/>
      </c>
      <c r="I28">
        <f>'個人種目　申込用紙'!AA62</f>
        <v>0</v>
      </c>
      <c r="J28" s="1"/>
      <c r="K28" s="1">
        <f>'個人種目　申込用紙'!U62</f>
        <v>0</v>
      </c>
      <c r="L28" s="1">
        <f>'個人種目　申込用紙'!V62</f>
        <v>0</v>
      </c>
      <c r="R28" t="str">
        <f>'個人種目　申込用紙'!AD62</f>
        <v/>
      </c>
      <c r="S28" t="str">
        <f>'個人種目　申込用紙'!AE62</f>
        <v>.</v>
      </c>
      <c r="T28" t="str">
        <f>'個人種目　申込用紙'!AH62</f>
        <v/>
      </c>
      <c r="U28" t="str">
        <f>'個人種目　申込用紙'!AI62</f>
        <v>.</v>
      </c>
    </row>
    <row r="29" spans="1:21">
      <c r="A29" s="2">
        <f>'個人種目　申込用紙'!A64</f>
        <v>27</v>
      </c>
      <c r="C29" t="str">
        <f>'個人種目　申込用紙'!Y64</f>
        <v/>
      </c>
      <c r="D29">
        <f>'個人種目　申込用紙'!D65</f>
        <v>0</v>
      </c>
      <c r="E29" s="1">
        <f>'個人種目　申込用紙'!D64</f>
        <v>0</v>
      </c>
      <c r="F29" t="str">
        <f>'個人種目　申込用紙'!Z64</f>
        <v/>
      </c>
      <c r="I29">
        <f>'個人種目　申込用紙'!AA64</f>
        <v>0</v>
      </c>
      <c r="J29" s="1"/>
      <c r="K29" s="1">
        <f>'個人種目　申込用紙'!U64</f>
        <v>0</v>
      </c>
      <c r="L29" s="1">
        <f>'個人種目　申込用紙'!V64</f>
        <v>0</v>
      </c>
      <c r="R29" t="str">
        <f>'個人種目　申込用紙'!AD64</f>
        <v/>
      </c>
      <c r="S29" t="str">
        <f>'個人種目　申込用紙'!AE64</f>
        <v>.</v>
      </c>
      <c r="T29" t="str">
        <f>'個人種目　申込用紙'!AH64</f>
        <v/>
      </c>
      <c r="U29" t="str">
        <f>'個人種目　申込用紙'!AI64</f>
        <v>.</v>
      </c>
    </row>
    <row r="30" spans="1:21">
      <c r="A30" s="2">
        <f>'個人種目　申込用紙'!A66</f>
        <v>28</v>
      </c>
      <c r="C30" t="str">
        <f>'個人種目　申込用紙'!Y66</f>
        <v/>
      </c>
      <c r="D30">
        <f>'個人種目　申込用紙'!D67</f>
        <v>0</v>
      </c>
      <c r="E30" s="1">
        <f>'個人種目　申込用紙'!D66</f>
        <v>0</v>
      </c>
      <c r="F30" t="str">
        <f>'個人種目　申込用紙'!Z66</f>
        <v/>
      </c>
      <c r="I30">
        <f>'個人種目　申込用紙'!AA66</f>
        <v>0</v>
      </c>
      <c r="J30" s="1"/>
      <c r="K30" s="1">
        <f>'個人種目　申込用紙'!U66</f>
        <v>0</v>
      </c>
      <c r="L30" s="1">
        <f>'個人種目　申込用紙'!V66</f>
        <v>0</v>
      </c>
      <c r="R30" t="str">
        <f>'個人種目　申込用紙'!AD66</f>
        <v/>
      </c>
      <c r="S30" t="str">
        <f>'個人種目　申込用紙'!AE66</f>
        <v>.</v>
      </c>
      <c r="T30" t="str">
        <f>'個人種目　申込用紙'!AH66</f>
        <v/>
      </c>
      <c r="U30" t="str">
        <f>'個人種目　申込用紙'!AI66</f>
        <v>.</v>
      </c>
    </row>
    <row r="31" spans="1:21">
      <c r="A31" s="2">
        <f>'個人種目　申込用紙'!A68</f>
        <v>29</v>
      </c>
      <c r="C31" t="str">
        <f>'個人種目　申込用紙'!Y68</f>
        <v/>
      </c>
      <c r="D31">
        <f>'個人種目　申込用紙'!D69</f>
        <v>0</v>
      </c>
      <c r="E31" s="1">
        <f>'個人種目　申込用紙'!D68</f>
        <v>0</v>
      </c>
      <c r="F31" t="str">
        <f>'個人種目　申込用紙'!Z68</f>
        <v/>
      </c>
      <c r="I31">
        <f>'個人種目　申込用紙'!AA68</f>
        <v>0</v>
      </c>
      <c r="J31" s="1"/>
      <c r="K31" s="1">
        <f>'個人種目　申込用紙'!U68</f>
        <v>0</v>
      </c>
      <c r="L31" s="1">
        <f>'個人種目　申込用紙'!V68</f>
        <v>0</v>
      </c>
      <c r="R31" t="str">
        <f>'個人種目　申込用紙'!AD68</f>
        <v/>
      </c>
      <c r="S31" t="str">
        <f>'個人種目　申込用紙'!AE68</f>
        <v>.</v>
      </c>
      <c r="T31" t="str">
        <f>'個人種目　申込用紙'!AH68</f>
        <v/>
      </c>
      <c r="U31" t="str">
        <f>'個人種目　申込用紙'!AI68</f>
        <v>.</v>
      </c>
    </row>
    <row r="32" spans="1:21">
      <c r="A32" s="2">
        <f>'個人種目　申込用紙'!A70</f>
        <v>30</v>
      </c>
      <c r="C32" t="str">
        <f>'個人種目　申込用紙'!Y70</f>
        <v/>
      </c>
      <c r="D32">
        <f>'個人種目　申込用紙'!D71</f>
        <v>0</v>
      </c>
      <c r="E32" s="1">
        <f>'個人種目　申込用紙'!D70</f>
        <v>0</v>
      </c>
      <c r="F32" t="str">
        <f>'個人種目　申込用紙'!Z70</f>
        <v/>
      </c>
      <c r="I32">
        <f>'個人種目　申込用紙'!AA70</f>
        <v>0</v>
      </c>
      <c r="J32" s="1"/>
      <c r="K32" s="1">
        <f>'個人種目　申込用紙'!U70</f>
        <v>0</v>
      </c>
      <c r="L32" s="1">
        <f>'個人種目　申込用紙'!V70</f>
        <v>0</v>
      </c>
      <c r="R32" t="str">
        <f>'個人種目　申込用紙'!AD70</f>
        <v/>
      </c>
      <c r="S32" t="str">
        <f>'個人種目　申込用紙'!AE70</f>
        <v>.</v>
      </c>
      <c r="T32" t="str">
        <f>'個人種目　申込用紙'!AH70</f>
        <v/>
      </c>
      <c r="U32" t="str">
        <f>'個人種目　申込用紙'!AI70</f>
        <v>.</v>
      </c>
    </row>
    <row r="33" spans="1:21">
      <c r="A33" s="2">
        <f>'個人種目　申込用紙'!A72</f>
        <v>31</v>
      </c>
      <c r="C33" t="str">
        <f>'個人種目　申込用紙'!Y72</f>
        <v/>
      </c>
      <c r="D33">
        <f>'個人種目　申込用紙'!D73</f>
        <v>0</v>
      </c>
      <c r="E33" s="1">
        <f>'個人種目　申込用紙'!D72</f>
        <v>0</v>
      </c>
      <c r="F33" t="str">
        <f>'個人種目　申込用紙'!Z72</f>
        <v/>
      </c>
      <c r="I33">
        <f>'個人種目　申込用紙'!AA72</f>
        <v>0</v>
      </c>
      <c r="J33" s="1"/>
      <c r="K33" s="1">
        <f>'個人種目　申込用紙'!U72</f>
        <v>0</v>
      </c>
      <c r="L33" s="1">
        <f>'個人種目　申込用紙'!V72</f>
        <v>0</v>
      </c>
      <c r="R33" t="str">
        <f>'個人種目　申込用紙'!AD72</f>
        <v/>
      </c>
      <c r="S33" t="str">
        <f>'個人種目　申込用紙'!AE72</f>
        <v>.</v>
      </c>
      <c r="T33" t="str">
        <f>'個人種目　申込用紙'!AH72</f>
        <v/>
      </c>
      <c r="U33" t="str">
        <f>'個人種目　申込用紙'!AI72</f>
        <v>.</v>
      </c>
    </row>
    <row r="34" spans="1:21">
      <c r="A34" s="2">
        <f>'個人種目　申込用紙'!A74</f>
        <v>32</v>
      </c>
      <c r="C34" t="str">
        <f>'個人種目　申込用紙'!Y74</f>
        <v/>
      </c>
      <c r="D34">
        <f>'個人種目　申込用紙'!D75</f>
        <v>0</v>
      </c>
      <c r="E34" s="1">
        <f>'個人種目　申込用紙'!D74</f>
        <v>0</v>
      </c>
      <c r="F34" t="str">
        <f>'個人種目　申込用紙'!Z74</f>
        <v/>
      </c>
      <c r="I34">
        <f>'個人種目　申込用紙'!AA74</f>
        <v>0</v>
      </c>
      <c r="J34" s="1"/>
      <c r="K34" s="1">
        <f>'個人種目　申込用紙'!U74</f>
        <v>0</v>
      </c>
      <c r="L34" s="1">
        <f>'個人種目　申込用紙'!V74</f>
        <v>0</v>
      </c>
      <c r="R34" t="str">
        <f>'個人種目　申込用紙'!AD74</f>
        <v/>
      </c>
      <c r="S34" t="str">
        <f>'個人種目　申込用紙'!AE74</f>
        <v>.</v>
      </c>
      <c r="T34" t="str">
        <f>'個人種目　申込用紙'!AH74</f>
        <v/>
      </c>
      <c r="U34" t="str">
        <f>'個人種目　申込用紙'!AI74</f>
        <v>.</v>
      </c>
    </row>
    <row r="35" spans="1:21">
      <c r="A35" s="2">
        <f>'個人種目　申込用紙'!A76</f>
        <v>33</v>
      </c>
      <c r="C35" t="str">
        <f>'個人種目　申込用紙'!Y76</f>
        <v/>
      </c>
      <c r="D35">
        <f>'個人種目　申込用紙'!D77</f>
        <v>0</v>
      </c>
      <c r="E35" s="1">
        <f>'個人種目　申込用紙'!D76</f>
        <v>0</v>
      </c>
      <c r="F35" t="str">
        <f>'個人種目　申込用紙'!Z76</f>
        <v/>
      </c>
      <c r="I35">
        <f>'個人種目　申込用紙'!AA76</f>
        <v>0</v>
      </c>
      <c r="J35" s="1"/>
      <c r="K35" s="1">
        <f>'個人種目　申込用紙'!U76</f>
        <v>0</v>
      </c>
      <c r="L35" s="1">
        <f>'個人種目　申込用紙'!V76</f>
        <v>0</v>
      </c>
      <c r="R35" t="str">
        <f>'個人種目　申込用紙'!AD76</f>
        <v/>
      </c>
      <c r="S35" t="str">
        <f>'個人種目　申込用紙'!AE76</f>
        <v>.</v>
      </c>
      <c r="T35" t="str">
        <f>'個人種目　申込用紙'!AH76</f>
        <v/>
      </c>
      <c r="U35" t="str">
        <f>'個人種目　申込用紙'!AI76</f>
        <v>.</v>
      </c>
    </row>
    <row r="36" spans="1:21">
      <c r="A36" s="2">
        <f>'個人種目　申込用紙'!A78</f>
        <v>34</v>
      </c>
      <c r="C36" t="str">
        <f>'個人種目　申込用紙'!Y78</f>
        <v/>
      </c>
      <c r="D36">
        <f>'個人種目　申込用紙'!D79</f>
        <v>0</v>
      </c>
      <c r="E36" s="1">
        <f>'個人種目　申込用紙'!D78</f>
        <v>0</v>
      </c>
      <c r="F36" t="str">
        <f>'個人種目　申込用紙'!Z78</f>
        <v/>
      </c>
      <c r="I36">
        <f>'個人種目　申込用紙'!AA78</f>
        <v>0</v>
      </c>
      <c r="J36" s="1"/>
      <c r="K36" s="1">
        <f>'個人種目　申込用紙'!U78</f>
        <v>0</v>
      </c>
      <c r="L36" s="1">
        <f>'個人種目　申込用紙'!V78</f>
        <v>0</v>
      </c>
      <c r="R36" t="str">
        <f>'個人種目　申込用紙'!AD78</f>
        <v/>
      </c>
      <c r="S36" t="str">
        <f>'個人種目　申込用紙'!AE78</f>
        <v>.</v>
      </c>
      <c r="T36" t="str">
        <f>'個人種目　申込用紙'!AH78</f>
        <v/>
      </c>
      <c r="U36" t="str">
        <f>'個人種目　申込用紙'!AI78</f>
        <v>.</v>
      </c>
    </row>
    <row r="37" spans="1:21">
      <c r="A37" s="2">
        <f>'個人種目　申込用紙'!A80</f>
        <v>35</v>
      </c>
      <c r="C37" t="str">
        <f>'個人種目　申込用紙'!Y80</f>
        <v/>
      </c>
      <c r="D37">
        <f>'個人種目　申込用紙'!D81</f>
        <v>0</v>
      </c>
      <c r="E37" s="1">
        <f>'個人種目　申込用紙'!D80</f>
        <v>0</v>
      </c>
      <c r="F37" t="str">
        <f>'個人種目　申込用紙'!Z80</f>
        <v/>
      </c>
      <c r="I37">
        <f>'個人種目　申込用紙'!AA80</f>
        <v>0</v>
      </c>
      <c r="J37" s="1"/>
      <c r="K37" s="1">
        <f>'個人種目　申込用紙'!U80</f>
        <v>0</v>
      </c>
      <c r="L37" s="1">
        <f>'個人種目　申込用紙'!V80</f>
        <v>0</v>
      </c>
      <c r="R37" t="str">
        <f>'個人種目　申込用紙'!AD80</f>
        <v/>
      </c>
      <c r="S37" t="str">
        <f>'個人種目　申込用紙'!AE80</f>
        <v>.</v>
      </c>
      <c r="T37" t="str">
        <f>'個人種目　申込用紙'!AH80</f>
        <v/>
      </c>
      <c r="U37" t="str">
        <f>'個人種目　申込用紙'!AI80</f>
        <v>.</v>
      </c>
    </row>
    <row r="38" spans="1:21">
      <c r="A38" s="2">
        <f>'個人種目　申込用紙'!A82</f>
        <v>36</v>
      </c>
      <c r="C38" t="str">
        <f>'個人種目　申込用紙'!Y82</f>
        <v/>
      </c>
      <c r="D38">
        <f>'個人種目　申込用紙'!D83</f>
        <v>0</v>
      </c>
      <c r="E38" s="1">
        <f>'個人種目　申込用紙'!D82</f>
        <v>0</v>
      </c>
      <c r="F38" t="str">
        <f>'個人種目　申込用紙'!Z82</f>
        <v/>
      </c>
      <c r="I38">
        <f>'個人種目　申込用紙'!AA82</f>
        <v>0</v>
      </c>
      <c r="J38" s="1"/>
      <c r="K38" s="1">
        <f>'個人種目　申込用紙'!U82</f>
        <v>0</v>
      </c>
      <c r="L38" s="1">
        <f>'個人種目　申込用紙'!V82</f>
        <v>0</v>
      </c>
      <c r="R38" t="str">
        <f>'個人種目　申込用紙'!AD82</f>
        <v/>
      </c>
      <c r="S38" t="str">
        <f>'個人種目　申込用紙'!AE82</f>
        <v>.</v>
      </c>
      <c r="T38" t="str">
        <f>'個人種目　申込用紙'!AH82</f>
        <v/>
      </c>
      <c r="U38" t="str">
        <f>'個人種目　申込用紙'!AI82</f>
        <v>.</v>
      </c>
    </row>
    <row r="39" spans="1:21">
      <c r="A39" s="2">
        <f>'個人種目　申込用紙'!A84</f>
        <v>37</v>
      </c>
      <c r="C39" t="str">
        <f>'個人種目　申込用紙'!Y84</f>
        <v/>
      </c>
      <c r="D39">
        <f>'個人種目　申込用紙'!D85</f>
        <v>0</v>
      </c>
      <c r="E39" s="1">
        <f>'個人種目　申込用紙'!D84</f>
        <v>0</v>
      </c>
      <c r="F39" t="str">
        <f>'個人種目　申込用紙'!Z84</f>
        <v/>
      </c>
      <c r="I39">
        <f>'個人種目　申込用紙'!AA84</f>
        <v>0</v>
      </c>
      <c r="J39" s="1"/>
      <c r="K39" s="1">
        <f>'個人種目　申込用紙'!U84</f>
        <v>0</v>
      </c>
      <c r="L39" s="1">
        <f>'個人種目　申込用紙'!V84</f>
        <v>0</v>
      </c>
      <c r="R39" t="str">
        <f>'個人種目　申込用紙'!AD84</f>
        <v/>
      </c>
      <c r="S39" t="str">
        <f>'個人種目　申込用紙'!AE84</f>
        <v>.</v>
      </c>
      <c r="T39" t="str">
        <f>'個人種目　申込用紙'!AH84</f>
        <v/>
      </c>
      <c r="U39" t="str">
        <f>'個人種目　申込用紙'!AI84</f>
        <v>.</v>
      </c>
    </row>
    <row r="40" spans="1:21">
      <c r="A40" s="2">
        <f>'個人種目　申込用紙'!A86</f>
        <v>38</v>
      </c>
      <c r="C40" t="str">
        <f>'個人種目　申込用紙'!Y86</f>
        <v/>
      </c>
      <c r="D40">
        <f>'個人種目　申込用紙'!D87</f>
        <v>0</v>
      </c>
      <c r="E40" s="1">
        <f>'個人種目　申込用紙'!D86</f>
        <v>0</v>
      </c>
      <c r="F40" t="str">
        <f>'個人種目　申込用紙'!Z86</f>
        <v/>
      </c>
      <c r="I40">
        <f>'個人種目　申込用紙'!AA86</f>
        <v>0</v>
      </c>
      <c r="J40" s="1"/>
      <c r="K40" s="1">
        <f>'個人種目　申込用紙'!U86</f>
        <v>0</v>
      </c>
      <c r="L40" s="1">
        <f>'個人種目　申込用紙'!V86</f>
        <v>0</v>
      </c>
      <c r="R40" t="str">
        <f>'個人種目　申込用紙'!AD86</f>
        <v/>
      </c>
      <c r="S40" t="str">
        <f>'個人種目　申込用紙'!AE86</f>
        <v>.</v>
      </c>
      <c r="T40" t="str">
        <f>'個人種目　申込用紙'!AH86</f>
        <v/>
      </c>
      <c r="U40" t="str">
        <f>'個人種目　申込用紙'!AI86</f>
        <v>.</v>
      </c>
    </row>
    <row r="41" spans="1:21">
      <c r="A41" s="2">
        <f>'個人種目　申込用紙'!A88</f>
        <v>39</v>
      </c>
      <c r="C41" t="str">
        <f>'個人種目　申込用紙'!Y88</f>
        <v/>
      </c>
      <c r="D41">
        <f>'個人種目　申込用紙'!D89</f>
        <v>0</v>
      </c>
      <c r="E41" s="1">
        <f>'個人種目　申込用紙'!D88</f>
        <v>0</v>
      </c>
      <c r="F41" t="str">
        <f>'個人種目　申込用紙'!Z88</f>
        <v/>
      </c>
      <c r="I41">
        <f>'個人種目　申込用紙'!AA88</f>
        <v>0</v>
      </c>
      <c r="J41" s="1"/>
      <c r="K41" s="1">
        <f>'個人種目　申込用紙'!U88</f>
        <v>0</v>
      </c>
      <c r="L41" s="1">
        <f>'個人種目　申込用紙'!V88</f>
        <v>0</v>
      </c>
      <c r="R41" t="str">
        <f>'個人種目　申込用紙'!AD88</f>
        <v/>
      </c>
      <c r="S41" t="str">
        <f>'個人種目　申込用紙'!AE88</f>
        <v>.</v>
      </c>
      <c r="T41" t="str">
        <f>'個人種目　申込用紙'!AH88</f>
        <v/>
      </c>
      <c r="U41" t="str">
        <f>'個人種目　申込用紙'!AI88</f>
        <v>.</v>
      </c>
    </row>
    <row r="42" spans="1:21">
      <c r="A42" s="2">
        <f>'個人種目　申込用紙'!A90</f>
        <v>40</v>
      </c>
      <c r="C42" t="str">
        <f>'個人種目　申込用紙'!Y90</f>
        <v/>
      </c>
      <c r="D42">
        <f>'個人種目　申込用紙'!D91</f>
        <v>0</v>
      </c>
      <c r="E42" s="1">
        <f>'個人種目　申込用紙'!D90</f>
        <v>0</v>
      </c>
      <c r="F42" t="str">
        <f>'個人種目　申込用紙'!Z90</f>
        <v/>
      </c>
      <c r="I42">
        <f>'個人種目　申込用紙'!AA90</f>
        <v>0</v>
      </c>
      <c r="J42" s="1"/>
      <c r="K42" s="1">
        <f>'個人種目　申込用紙'!U90</f>
        <v>0</v>
      </c>
      <c r="L42" s="1">
        <f>'個人種目　申込用紙'!V90</f>
        <v>0</v>
      </c>
      <c r="R42" t="str">
        <f>'個人種目　申込用紙'!AD90</f>
        <v/>
      </c>
      <c r="S42" t="str">
        <f>'個人種目　申込用紙'!AE90</f>
        <v>.</v>
      </c>
      <c r="T42" t="str">
        <f>'個人種目　申込用紙'!AH90</f>
        <v/>
      </c>
      <c r="U42" t="str">
        <f>'個人種目　申込用紙'!AI90</f>
        <v>.</v>
      </c>
    </row>
    <row r="43" spans="1:21">
      <c r="A43" s="2">
        <f>'個人種目　申込用紙'!A92</f>
        <v>41</v>
      </c>
      <c r="C43" t="str">
        <f>'個人種目　申込用紙'!Y92</f>
        <v/>
      </c>
      <c r="D43">
        <f>'個人種目　申込用紙'!D93</f>
        <v>0</v>
      </c>
      <c r="E43" s="1">
        <f>'個人種目　申込用紙'!D92</f>
        <v>0</v>
      </c>
      <c r="F43" t="str">
        <f>'個人種目　申込用紙'!Z92</f>
        <v/>
      </c>
      <c r="I43">
        <f>'個人種目　申込用紙'!AA92</f>
        <v>0</v>
      </c>
      <c r="J43" s="1"/>
      <c r="K43" s="1">
        <f>'個人種目　申込用紙'!U92</f>
        <v>0</v>
      </c>
      <c r="L43" s="1">
        <f>'個人種目　申込用紙'!V92</f>
        <v>0</v>
      </c>
      <c r="R43" t="str">
        <f>'個人種目　申込用紙'!AD92</f>
        <v/>
      </c>
      <c r="S43" t="str">
        <f>'個人種目　申込用紙'!AE92</f>
        <v>.</v>
      </c>
      <c r="T43" t="str">
        <f>'個人種目　申込用紙'!AH92</f>
        <v/>
      </c>
      <c r="U43" t="str">
        <f>'個人種目　申込用紙'!AI92</f>
        <v>.</v>
      </c>
    </row>
    <row r="44" spans="1:21">
      <c r="A44" s="2">
        <f>'個人種目　申込用紙'!A94</f>
        <v>42</v>
      </c>
      <c r="C44" t="str">
        <f>'個人種目　申込用紙'!Y94</f>
        <v/>
      </c>
      <c r="D44">
        <f>'個人種目　申込用紙'!D95</f>
        <v>0</v>
      </c>
      <c r="E44" s="1">
        <f>'個人種目　申込用紙'!D94</f>
        <v>0</v>
      </c>
      <c r="F44" t="str">
        <f>'個人種目　申込用紙'!Z94</f>
        <v/>
      </c>
      <c r="I44">
        <f>'個人種目　申込用紙'!AA94</f>
        <v>0</v>
      </c>
      <c r="J44" s="1"/>
      <c r="K44" s="1">
        <f>'個人種目　申込用紙'!U94</f>
        <v>0</v>
      </c>
      <c r="L44" s="1">
        <f>'個人種目　申込用紙'!V94</f>
        <v>0</v>
      </c>
      <c r="R44" t="str">
        <f>'個人種目　申込用紙'!AD94</f>
        <v/>
      </c>
      <c r="S44" t="str">
        <f>'個人種目　申込用紙'!AE94</f>
        <v>.</v>
      </c>
      <c r="T44" t="str">
        <f>'個人種目　申込用紙'!AH94</f>
        <v/>
      </c>
      <c r="U44" t="str">
        <f>'個人種目　申込用紙'!AI94</f>
        <v>.</v>
      </c>
    </row>
    <row r="45" spans="1:21">
      <c r="A45" s="2">
        <f>'個人種目　申込用紙'!A96</f>
        <v>43</v>
      </c>
      <c r="C45" t="str">
        <f>'個人種目　申込用紙'!Y96</f>
        <v/>
      </c>
      <c r="D45">
        <f>'個人種目　申込用紙'!D97</f>
        <v>0</v>
      </c>
      <c r="E45" s="1">
        <f>'個人種目　申込用紙'!D96</f>
        <v>0</v>
      </c>
      <c r="F45" t="str">
        <f>'個人種目　申込用紙'!Z96</f>
        <v/>
      </c>
      <c r="I45">
        <f>'個人種目　申込用紙'!AA96</f>
        <v>0</v>
      </c>
      <c r="J45" s="1"/>
      <c r="K45" s="1">
        <f>'個人種目　申込用紙'!U96</f>
        <v>0</v>
      </c>
      <c r="L45" s="1">
        <f>'個人種目　申込用紙'!V96</f>
        <v>0</v>
      </c>
      <c r="R45" t="str">
        <f>'個人種目　申込用紙'!AD96</f>
        <v/>
      </c>
      <c r="S45" t="str">
        <f>'個人種目　申込用紙'!AE96</f>
        <v>.</v>
      </c>
      <c r="T45" t="str">
        <f>'個人種目　申込用紙'!AH96</f>
        <v/>
      </c>
      <c r="U45" t="str">
        <f>'個人種目　申込用紙'!AI96</f>
        <v>.</v>
      </c>
    </row>
    <row r="46" spans="1:21">
      <c r="A46" s="2">
        <f>'個人種目　申込用紙'!A98</f>
        <v>44</v>
      </c>
      <c r="C46" t="str">
        <f>'個人種目　申込用紙'!Y98</f>
        <v/>
      </c>
      <c r="D46">
        <f>'個人種目　申込用紙'!D99</f>
        <v>0</v>
      </c>
      <c r="E46" s="1">
        <f>'個人種目　申込用紙'!D98</f>
        <v>0</v>
      </c>
      <c r="F46" t="str">
        <f>'個人種目　申込用紙'!Z98</f>
        <v/>
      </c>
      <c r="I46">
        <f>'個人種目　申込用紙'!AA98</f>
        <v>0</v>
      </c>
      <c r="J46" s="1"/>
      <c r="K46" s="1">
        <f>'個人種目　申込用紙'!U98</f>
        <v>0</v>
      </c>
      <c r="L46" s="1">
        <f>'個人種目　申込用紙'!V98</f>
        <v>0</v>
      </c>
      <c r="R46" t="str">
        <f>'個人種目　申込用紙'!AD98</f>
        <v/>
      </c>
      <c r="S46" t="str">
        <f>'個人種目　申込用紙'!AE98</f>
        <v>.</v>
      </c>
      <c r="T46" t="str">
        <f>'個人種目　申込用紙'!AH98</f>
        <v/>
      </c>
      <c r="U46" t="str">
        <f>'個人種目　申込用紙'!AI98</f>
        <v>.</v>
      </c>
    </row>
    <row r="47" spans="1:21">
      <c r="A47" s="2">
        <f>'個人種目　申込用紙'!A100</f>
        <v>45</v>
      </c>
      <c r="C47" t="str">
        <f>'個人種目　申込用紙'!Y100</f>
        <v/>
      </c>
      <c r="D47">
        <f>'個人種目　申込用紙'!D101</f>
        <v>0</v>
      </c>
      <c r="E47" s="1">
        <f>'個人種目　申込用紙'!D100</f>
        <v>0</v>
      </c>
      <c r="F47" t="str">
        <f>'個人種目　申込用紙'!Z100</f>
        <v/>
      </c>
      <c r="I47">
        <f>'個人種目　申込用紙'!AA100</f>
        <v>0</v>
      </c>
      <c r="J47" s="1"/>
      <c r="K47" s="1">
        <f>'個人種目　申込用紙'!U100</f>
        <v>0</v>
      </c>
      <c r="L47" s="1">
        <f>'個人種目　申込用紙'!V100</f>
        <v>0</v>
      </c>
      <c r="R47" t="str">
        <f>'個人種目　申込用紙'!AD100</f>
        <v/>
      </c>
      <c r="S47" t="str">
        <f>'個人種目　申込用紙'!AE100</f>
        <v>.</v>
      </c>
      <c r="T47" t="str">
        <f>'個人種目　申込用紙'!AH100</f>
        <v/>
      </c>
      <c r="U47" t="str">
        <f>'個人種目　申込用紙'!AI100</f>
        <v>.</v>
      </c>
    </row>
    <row r="48" spans="1:21">
      <c r="A48" s="2">
        <f>'個人種目　申込用紙'!A102</f>
        <v>46</v>
      </c>
      <c r="C48" t="str">
        <f>'個人種目　申込用紙'!Y102</f>
        <v/>
      </c>
      <c r="D48">
        <f>'個人種目　申込用紙'!D103</f>
        <v>0</v>
      </c>
      <c r="E48" s="1">
        <f>'個人種目　申込用紙'!D102</f>
        <v>0</v>
      </c>
      <c r="F48" t="str">
        <f>'個人種目　申込用紙'!Z102</f>
        <v/>
      </c>
      <c r="I48">
        <f>'個人種目　申込用紙'!AA102</f>
        <v>0</v>
      </c>
      <c r="J48" s="1"/>
      <c r="K48" s="1">
        <f>'個人種目　申込用紙'!U102</f>
        <v>0</v>
      </c>
      <c r="L48" s="1">
        <f>'個人種目　申込用紙'!V102</f>
        <v>0</v>
      </c>
      <c r="R48" t="str">
        <f>'個人種目　申込用紙'!AD102</f>
        <v/>
      </c>
      <c r="S48" t="str">
        <f>'個人種目　申込用紙'!AE102</f>
        <v>.</v>
      </c>
      <c r="T48" t="str">
        <f>'個人種目　申込用紙'!AH102</f>
        <v/>
      </c>
      <c r="U48" t="str">
        <f>'個人種目　申込用紙'!AI102</f>
        <v>.</v>
      </c>
    </row>
    <row r="49" spans="1:21">
      <c r="A49" s="2">
        <f>'個人種目　申込用紙'!A104</f>
        <v>47</v>
      </c>
      <c r="C49" t="str">
        <f>'個人種目　申込用紙'!Y104</f>
        <v/>
      </c>
      <c r="D49">
        <f>'個人種目　申込用紙'!D105</f>
        <v>0</v>
      </c>
      <c r="E49" s="1">
        <f>'個人種目　申込用紙'!D104</f>
        <v>0</v>
      </c>
      <c r="F49" t="str">
        <f>'個人種目　申込用紙'!Z104</f>
        <v/>
      </c>
      <c r="I49">
        <f>'個人種目　申込用紙'!AA104</f>
        <v>0</v>
      </c>
      <c r="J49" s="1"/>
      <c r="K49" s="1">
        <f>'個人種目　申込用紙'!U104</f>
        <v>0</v>
      </c>
      <c r="L49" s="1">
        <f>'個人種目　申込用紙'!V104</f>
        <v>0</v>
      </c>
      <c r="R49" t="str">
        <f>'個人種目　申込用紙'!AD104</f>
        <v/>
      </c>
      <c r="S49" t="str">
        <f>'個人種目　申込用紙'!AE104</f>
        <v>.</v>
      </c>
      <c r="T49" t="str">
        <f>'個人種目　申込用紙'!AH104</f>
        <v/>
      </c>
      <c r="U49" t="str">
        <f>'個人種目　申込用紙'!AI104</f>
        <v>.</v>
      </c>
    </row>
    <row r="50" spans="1:21">
      <c r="A50" s="2">
        <f>'個人種目　申込用紙'!A106</f>
        <v>48</v>
      </c>
      <c r="C50" t="str">
        <f>'個人種目　申込用紙'!Y106</f>
        <v/>
      </c>
      <c r="D50">
        <f>'個人種目　申込用紙'!D107</f>
        <v>0</v>
      </c>
      <c r="E50" s="1">
        <f>'個人種目　申込用紙'!D106</f>
        <v>0</v>
      </c>
      <c r="F50" t="str">
        <f>'個人種目　申込用紙'!Z106</f>
        <v/>
      </c>
      <c r="I50">
        <f>'個人種目　申込用紙'!AA106</f>
        <v>0</v>
      </c>
      <c r="J50" s="1"/>
      <c r="K50" s="1">
        <f>'個人種目　申込用紙'!U106</f>
        <v>0</v>
      </c>
      <c r="L50" s="1">
        <f>'個人種目　申込用紙'!V106</f>
        <v>0</v>
      </c>
      <c r="R50" t="str">
        <f>'個人種目　申込用紙'!AD106</f>
        <v/>
      </c>
      <c r="S50" t="str">
        <f>'個人種目　申込用紙'!AE106</f>
        <v>.</v>
      </c>
      <c r="T50" t="str">
        <f>'個人種目　申込用紙'!AH106</f>
        <v/>
      </c>
      <c r="U50" t="str">
        <f>'個人種目　申込用紙'!AI106</f>
        <v>.</v>
      </c>
    </row>
    <row r="51" spans="1:21">
      <c r="A51" s="2">
        <f>'個人種目　申込用紙'!A108</f>
        <v>49</v>
      </c>
      <c r="C51" t="str">
        <f>'個人種目　申込用紙'!Y108</f>
        <v/>
      </c>
      <c r="D51">
        <f>'個人種目　申込用紙'!D109</f>
        <v>0</v>
      </c>
      <c r="E51" s="1">
        <f>'個人種目　申込用紙'!D108</f>
        <v>0</v>
      </c>
      <c r="F51" t="str">
        <f>'個人種目　申込用紙'!Z108</f>
        <v/>
      </c>
      <c r="I51">
        <f>'個人種目　申込用紙'!AA108</f>
        <v>0</v>
      </c>
      <c r="J51" s="1"/>
      <c r="K51" s="1">
        <f>'個人種目　申込用紙'!U108</f>
        <v>0</v>
      </c>
      <c r="L51" s="1">
        <f>'個人種目　申込用紙'!V108</f>
        <v>0</v>
      </c>
      <c r="R51" t="str">
        <f>'個人種目　申込用紙'!AD108</f>
        <v/>
      </c>
      <c r="S51" t="str">
        <f>'個人種目　申込用紙'!AE108</f>
        <v>.</v>
      </c>
      <c r="T51" t="str">
        <f>'個人種目　申込用紙'!AH108</f>
        <v/>
      </c>
      <c r="U51" t="str">
        <f>'個人種目　申込用紙'!AI108</f>
        <v>.</v>
      </c>
    </row>
    <row r="52" spans="1:21">
      <c r="A52" s="2">
        <f>'個人種目　申込用紙'!A110</f>
        <v>50</v>
      </c>
      <c r="C52" t="str">
        <f>'個人種目　申込用紙'!Y110</f>
        <v/>
      </c>
      <c r="D52">
        <f>'個人種目　申込用紙'!D111</f>
        <v>0</v>
      </c>
      <c r="E52" s="1">
        <f>'個人種目　申込用紙'!D110</f>
        <v>0</v>
      </c>
      <c r="F52" t="str">
        <f>'個人種目　申込用紙'!Z110</f>
        <v/>
      </c>
      <c r="I52">
        <f>'個人種目　申込用紙'!AA110</f>
        <v>0</v>
      </c>
      <c r="J52" s="1"/>
      <c r="K52" s="1">
        <f>'個人種目　申込用紙'!U110</f>
        <v>0</v>
      </c>
      <c r="L52" s="1">
        <f>'個人種目　申込用紙'!V110</f>
        <v>0</v>
      </c>
      <c r="R52" t="str">
        <f>'個人種目　申込用紙'!AD110</f>
        <v/>
      </c>
      <c r="S52" t="str">
        <f>'個人種目　申込用紙'!AE110</f>
        <v>.</v>
      </c>
      <c r="T52" t="str">
        <f>'個人種目　申込用紙'!AH110</f>
        <v/>
      </c>
      <c r="U52" t="str">
        <f>'個人種目　申込用紙'!AI110</f>
        <v>.</v>
      </c>
    </row>
    <row r="53" spans="1:21">
      <c r="A53" s="2">
        <f>'個人種目　申込用紙'!A112</f>
        <v>51</v>
      </c>
      <c r="C53" t="str">
        <f>'個人種目　申込用紙'!Y112</f>
        <v/>
      </c>
      <c r="D53">
        <f>'個人種目　申込用紙'!D113</f>
        <v>0</v>
      </c>
      <c r="E53" s="1">
        <f>'個人種目　申込用紙'!D112</f>
        <v>0</v>
      </c>
      <c r="F53" t="str">
        <f>'個人種目　申込用紙'!Z112</f>
        <v/>
      </c>
      <c r="I53">
        <f>'個人種目　申込用紙'!AA112</f>
        <v>0</v>
      </c>
      <c r="J53" s="1"/>
      <c r="K53" s="1">
        <f>'個人種目　申込用紙'!U112</f>
        <v>0</v>
      </c>
      <c r="L53" s="1">
        <f>'個人種目　申込用紙'!V112</f>
        <v>0</v>
      </c>
      <c r="R53" t="str">
        <f>'個人種目　申込用紙'!AD112</f>
        <v/>
      </c>
      <c r="S53" t="str">
        <f>'個人種目　申込用紙'!AE112</f>
        <v>.</v>
      </c>
      <c r="T53" t="str">
        <f>'個人種目　申込用紙'!AH112</f>
        <v/>
      </c>
      <c r="U53" t="str">
        <f>'個人種目　申込用紙'!AI112</f>
        <v>.</v>
      </c>
    </row>
    <row r="54" spans="1:21">
      <c r="A54" s="2">
        <f>'個人種目　申込用紙'!A114</f>
        <v>52</v>
      </c>
      <c r="C54" t="str">
        <f>'個人種目　申込用紙'!Y114</f>
        <v/>
      </c>
      <c r="D54">
        <f>'個人種目　申込用紙'!D115</f>
        <v>0</v>
      </c>
      <c r="E54" s="1">
        <f>'個人種目　申込用紙'!D114</f>
        <v>0</v>
      </c>
      <c r="F54" t="str">
        <f>'個人種目　申込用紙'!Z114</f>
        <v/>
      </c>
      <c r="I54">
        <f>'個人種目　申込用紙'!AA114</f>
        <v>0</v>
      </c>
      <c r="J54" s="1"/>
      <c r="K54" s="1">
        <f>'個人種目　申込用紙'!U114</f>
        <v>0</v>
      </c>
      <c r="L54" s="1">
        <f>'個人種目　申込用紙'!V114</f>
        <v>0</v>
      </c>
      <c r="R54" t="str">
        <f>'個人種目　申込用紙'!AD114</f>
        <v/>
      </c>
      <c r="S54" t="str">
        <f>'個人種目　申込用紙'!AE114</f>
        <v>.</v>
      </c>
      <c r="T54" t="str">
        <f>'個人種目　申込用紙'!AH114</f>
        <v/>
      </c>
      <c r="U54" t="str">
        <f>'個人種目　申込用紙'!AI114</f>
        <v>.</v>
      </c>
    </row>
    <row r="55" spans="1:21">
      <c r="A55" s="2">
        <f>'個人種目　申込用紙'!A116</f>
        <v>53</v>
      </c>
      <c r="C55" t="str">
        <f>'個人種目　申込用紙'!Y116</f>
        <v/>
      </c>
      <c r="D55">
        <f>'個人種目　申込用紙'!D117</f>
        <v>0</v>
      </c>
      <c r="E55" s="1">
        <f>'個人種目　申込用紙'!D116</f>
        <v>0</v>
      </c>
      <c r="F55" t="str">
        <f>'個人種目　申込用紙'!Z116</f>
        <v/>
      </c>
      <c r="I55">
        <f>'個人種目　申込用紙'!AA116</f>
        <v>0</v>
      </c>
      <c r="J55" s="1"/>
      <c r="K55" s="1">
        <f>'個人種目　申込用紙'!U116</f>
        <v>0</v>
      </c>
      <c r="L55" s="1">
        <f>'個人種目　申込用紙'!V116</f>
        <v>0</v>
      </c>
      <c r="R55" t="str">
        <f>'個人種目　申込用紙'!AD116</f>
        <v/>
      </c>
      <c r="S55" t="str">
        <f>'個人種目　申込用紙'!AE116</f>
        <v>.</v>
      </c>
      <c r="T55" t="str">
        <f>'個人種目　申込用紙'!AH116</f>
        <v/>
      </c>
      <c r="U55" t="str">
        <f>'個人種目　申込用紙'!AI116</f>
        <v>.</v>
      </c>
    </row>
    <row r="56" spans="1:21">
      <c r="A56" s="2">
        <f>'個人種目　申込用紙'!A118</f>
        <v>54</v>
      </c>
      <c r="C56" t="str">
        <f>'個人種目　申込用紙'!Y118</f>
        <v/>
      </c>
      <c r="D56">
        <f>'個人種目　申込用紙'!D119</f>
        <v>0</v>
      </c>
      <c r="E56" s="1">
        <f>'個人種目　申込用紙'!D118</f>
        <v>0</v>
      </c>
      <c r="F56" t="str">
        <f>'個人種目　申込用紙'!Z118</f>
        <v/>
      </c>
      <c r="I56">
        <f>'個人種目　申込用紙'!AA118</f>
        <v>0</v>
      </c>
      <c r="J56" s="1"/>
      <c r="K56" s="1">
        <f>'個人種目　申込用紙'!U118</f>
        <v>0</v>
      </c>
      <c r="L56" s="1">
        <f>'個人種目　申込用紙'!V118</f>
        <v>0</v>
      </c>
      <c r="R56" t="str">
        <f>'個人種目　申込用紙'!AD118</f>
        <v/>
      </c>
      <c r="S56" t="str">
        <f>'個人種目　申込用紙'!AE118</f>
        <v>.</v>
      </c>
      <c r="T56" t="str">
        <f>'個人種目　申込用紙'!AH118</f>
        <v/>
      </c>
      <c r="U56" t="str">
        <f>'個人種目　申込用紙'!AI118</f>
        <v>.</v>
      </c>
    </row>
    <row r="57" spans="1:21">
      <c r="A57" s="2">
        <f>'個人種目　申込用紙'!A120</f>
        <v>55</v>
      </c>
      <c r="C57" t="str">
        <f>'個人種目　申込用紙'!Y120</f>
        <v/>
      </c>
      <c r="D57">
        <f>'個人種目　申込用紙'!D121</f>
        <v>0</v>
      </c>
      <c r="E57" s="1">
        <f>'個人種目　申込用紙'!D120</f>
        <v>0</v>
      </c>
      <c r="F57" t="str">
        <f>'個人種目　申込用紙'!Z120</f>
        <v/>
      </c>
      <c r="I57">
        <f>'個人種目　申込用紙'!AA120</f>
        <v>0</v>
      </c>
      <c r="J57" s="1"/>
      <c r="K57" s="1">
        <f>'個人種目　申込用紙'!U120</f>
        <v>0</v>
      </c>
      <c r="L57" s="1">
        <f>'個人種目　申込用紙'!V120</f>
        <v>0</v>
      </c>
      <c r="R57" t="str">
        <f>'個人種目　申込用紙'!AD120</f>
        <v/>
      </c>
      <c r="S57" t="str">
        <f>'個人種目　申込用紙'!AE120</f>
        <v>.</v>
      </c>
      <c r="T57" t="str">
        <f>'個人種目　申込用紙'!AH120</f>
        <v/>
      </c>
      <c r="U57" t="str">
        <f>'個人種目　申込用紙'!AI120</f>
        <v>.</v>
      </c>
    </row>
    <row r="58" spans="1:21">
      <c r="A58" s="2">
        <f>'個人種目　申込用紙'!A122</f>
        <v>56</v>
      </c>
      <c r="C58" t="str">
        <f>'個人種目　申込用紙'!Y122</f>
        <v/>
      </c>
      <c r="D58">
        <f>'個人種目　申込用紙'!D123</f>
        <v>0</v>
      </c>
      <c r="E58" s="1">
        <f>'個人種目　申込用紙'!D122</f>
        <v>0</v>
      </c>
      <c r="F58" t="str">
        <f>'個人種目　申込用紙'!Z122</f>
        <v/>
      </c>
      <c r="I58">
        <f>'個人種目　申込用紙'!AA122</f>
        <v>0</v>
      </c>
      <c r="J58" s="1"/>
      <c r="K58" s="1">
        <f>'個人種目　申込用紙'!U122</f>
        <v>0</v>
      </c>
      <c r="L58" s="1">
        <f>'個人種目　申込用紙'!V122</f>
        <v>0</v>
      </c>
      <c r="R58" t="str">
        <f>'個人種目　申込用紙'!AD122</f>
        <v/>
      </c>
      <c r="S58" t="str">
        <f>'個人種目　申込用紙'!AE122</f>
        <v>.</v>
      </c>
      <c r="T58" t="str">
        <f>'個人種目　申込用紙'!AH122</f>
        <v/>
      </c>
      <c r="U58" t="str">
        <f>'個人種目　申込用紙'!AI122</f>
        <v>.</v>
      </c>
    </row>
    <row r="59" spans="1:21">
      <c r="A59" s="2">
        <f>'個人種目　申込用紙'!A124</f>
        <v>57</v>
      </c>
      <c r="C59" t="str">
        <f>'個人種目　申込用紙'!Y124</f>
        <v/>
      </c>
      <c r="D59">
        <f>'個人種目　申込用紙'!D125</f>
        <v>0</v>
      </c>
      <c r="E59" s="1">
        <f>'個人種目　申込用紙'!D124</f>
        <v>0</v>
      </c>
      <c r="F59" t="str">
        <f>'個人種目　申込用紙'!Z124</f>
        <v/>
      </c>
      <c r="I59">
        <f>'個人種目　申込用紙'!AA124</f>
        <v>0</v>
      </c>
      <c r="J59" s="1"/>
      <c r="K59" s="1">
        <f>'個人種目　申込用紙'!U124</f>
        <v>0</v>
      </c>
      <c r="L59" s="1">
        <f>'個人種目　申込用紙'!V124</f>
        <v>0</v>
      </c>
      <c r="R59" t="str">
        <f>'個人種目　申込用紙'!AD124</f>
        <v/>
      </c>
      <c r="S59" t="str">
        <f>'個人種目　申込用紙'!AE124</f>
        <v>.</v>
      </c>
      <c r="T59" t="str">
        <f>'個人種目　申込用紙'!AH124</f>
        <v/>
      </c>
      <c r="U59" t="str">
        <f>'個人種目　申込用紙'!AI124</f>
        <v>.</v>
      </c>
    </row>
    <row r="60" spans="1:21">
      <c r="A60" s="2">
        <f>'個人種目　申込用紙'!A128</f>
        <v>59</v>
      </c>
      <c r="C60" t="str">
        <f>'個人種目　申込用紙'!Y128</f>
        <v/>
      </c>
      <c r="D60">
        <f>'個人種目　申込用紙'!D129</f>
        <v>0</v>
      </c>
      <c r="E60" s="1">
        <f>'個人種目　申込用紙'!D128</f>
        <v>0</v>
      </c>
      <c r="F60" t="str">
        <f>'個人種目　申込用紙'!Z128</f>
        <v/>
      </c>
      <c r="I60">
        <f>'個人種目　申込用紙'!AA128</f>
        <v>0</v>
      </c>
      <c r="J60" s="1"/>
      <c r="K60" s="1">
        <f>'個人種目　申込用紙'!U128</f>
        <v>0</v>
      </c>
      <c r="L60" s="1">
        <f>'個人種目　申込用紙'!V128</f>
        <v>0</v>
      </c>
      <c r="R60" t="str">
        <f>'個人種目　申込用紙'!AD128</f>
        <v/>
      </c>
      <c r="S60" t="str">
        <f>'個人種目　申込用紙'!AE128</f>
        <v>.</v>
      </c>
      <c r="T60" t="str">
        <f>'個人種目　申込用紙'!AH128</f>
        <v/>
      </c>
      <c r="U60" t="str">
        <f>'個人種目　申込用紙'!AI128</f>
        <v>.</v>
      </c>
    </row>
    <row r="61" spans="1:21">
      <c r="A61" s="2">
        <f>'個人種目　申込用紙'!A130</f>
        <v>60</v>
      </c>
      <c r="C61" t="str">
        <f>'個人種目　申込用紙'!Y130</f>
        <v/>
      </c>
      <c r="D61">
        <f>'個人種目　申込用紙'!D131</f>
        <v>0</v>
      </c>
      <c r="E61" s="1">
        <f>'個人種目　申込用紙'!D130</f>
        <v>0</v>
      </c>
      <c r="F61" t="str">
        <f>'個人種目　申込用紙'!Z130</f>
        <v/>
      </c>
      <c r="I61">
        <f>'個人種目　申込用紙'!AA130</f>
        <v>0</v>
      </c>
      <c r="J61" s="1"/>
      <c r="K61" s="1">
        <f>'個人種目　申込用紙'!U130</f>
        <v>0</v>
      </c>
      <c r="L61" s="1">
        <f>'個人種目　申込用紙'!V130</f>
        <v>0</v>
      </c>
      <c r="R61" t="str">
        <f>'個人種目　申込用紙'!AD130</f>
        <v/>
      </c>
      <c r="S61" t="str">
        <f>'個人種目　申込用紙'!AE130</f>
        <v>.</v>
      </c>
      <c r="T61" t="str">
        <f>'個人種目　申込用紙'!AH130</f>
        <v/>
      </c>
      <c r="U61" t="str">
        <f>'個人種目　申込用紙'!AI130</f>
        <v>.</v>
      </c>
    </row>
  </sheetData>
  <sheetProtection formatCells="0"/>
  <autoFilter ref="A1:AL61" xr:uid="{00000000-0009-0000-0000-000002000000}"/>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集計＆リレーエントリー</vt:lpstr>
      <vt:lpstr>個人種目　申込用紙</vt:lpstr>
      <vt:lpstr>このシートはさわらないでください（個人）</vt:lpstr>
      <vt:lpstr>'個人種目　申込用紙'!Print_Area</vt:lpstr>
      <vt:lpstr>'集計＆リレーエントリー'!Print_Area</vt:lpstr>
      <vt:lpstr>'個人種目　申込用紙'!Print_Titles</vt:lpstr>
      <vt:lpstr>'集計＆リレーエントリー'!Print_Titles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userr</dc:creator>
  <cp:lastModifiedBy>中島光梨</cp:lastModifiedBy>
  <cp:lastPrinted>2025-03-12T06:45:17Z</cp:lastPrinted>
  <dcterms:created xsi:type="dcterms:W3CDTF">2019-07-26T03:06:03Z</dcterms:created>
  <dcterms:modified xsi:type="dcterms:W3CDTF">2025-03-13T02:47:51Z</dcterms:modified>
</cp:coreProperties>
</file>