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mu-file.education.saga.jp\personal\3010583\R8末弘杯inSAGA\要項・申込書\"/>
    </mc:Choice>
  </mc:AlternateContent>
  <xr:revisionPtr revIDLastSave="0" documentId="13_ncr:1_{7C8894FC-1D28-4F76-9EF1-FFF002BC7E9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学校認知書（1）" sheetId="14" r:id="rId1"/>
    <sheet name="学校認知書（2）" sheetId="12" r:id="rId2"/>
  </sheets>
  <definedNames>
    <definedName name="_xlnm.Print_Area" localSheetId="0">'学校認知書（1）'!$A$1:$AF$53</definedName>
    <definedName name="_xlnm.Print_Area" localSheetId="1">'学校認知書（2）'!$A$1:$AF$53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4" i="12" l="1"/>
  <c r="Z48" i="12"/>
  <c r="Z46" i="12"/>
  <c r="Z46" i="14"/>
  <c r="Z48" i="14"/>
  <c r="U52" i="12"/>
  <c r="Y52" i="12"/>
  <c r="O52" i="12"/>
  <c r="Q50" i="12"/>
  <c r="O50" i="12"/>
  <c r="L8" i="12"/>
  <c r="L9" i="12"/>
  <c r="A9" i="12"/>
  <c r="AD7" i="12"/>
  <c r="AD6" i="12"/>
  <c r="AD2" i="12"/>
  <c r="T6" i="12"/>
  <c r="R6" i="12"/>
  <c r="D6" i="12"/>
  <c r="D5" i="12"/>
  <c r="AJ44" i="14"/>
  <c r="AI43" i="14"/>
  <c r="AK43" i="14" s="1"/>
  <c r="AI42" i="14"/>
  <c r="AK42" i="14" s="1"/>
  <c r="AI41" i="14"/>
  <c r="AK41" i="14" s="1"/>
  <c r="AI40" i="14"/>
  <c r="AK40" i="14" s="1"/>
  <c r="AK39" i="14"/>
  <c r="AI39" i="14"/>
  <c r="AI38" i="14"/>
  <c r="AK38" i="14" s="1"/>
  <c r="AK37" i="14"/>
  <c r="AI37" i="14"/>
  <c r="AI36" i="14"/>
  <c r="AK36" i="14" s="1"/>
  <c r="AK35" i="14"/>
  <c r="AI35" i="14"/>
  <c r="AI34" i="14"/>
  <c r="AK34" i="14" s="1"/>
  <c r="AI33" i="14"/>
  <c r="AK33" i="14" s="1"/>
  <c r="AI32" i="14"/>
  <c r="AK32" i="14" s="1"/>
  <c r="AK31" i="14"/>
  <c r="AI31" i="14"/>
  <c r="AI30" i="14"/>
  <c r="AK30" i="14" s="1"/>
  <c r="AI29" i="14"/>
  <c r="AK29" i="14" s="1"/>
  <c r="AI28" i="14"/>
  <c r="AK28" i="14" s="1"/>
  <c r="AK27" i="14"/>
  <c r="AI27" i="14"/>
  <c r="AI26" i="14"/>
  <c r="AK26" i="14" s="1"/>
  <c r="AI25" i="14"/>
  <c r="AK25" i="14" s="1"/>
  <c r="AI24" i="14"/>
  <c r="AK24" i="14" s="1"/>
  <c r="AK23" i="14"/>
  <c r="AI23" i="14"/>
  <c r="AK22" i="14"/>
  <c r="AI22" i="14"/>
  <c r="AK21" i="14"/>
  <c r="AI21" i="14"/>
  <c r="AI20" i="14"/>
  <c r="AK20" i="14" s="1"/>
  <c r="AK19" i="14"/>
  <c r="AI19" i="14"/>
  <c r="AI18" i="14"/>
  <c r="AK18" i="14" s="1"/>
  <c r="AI17" i="14"/>
  <c r="AK17" i="14" s="1"/>
  <c r="AI16" i="14"/>
  <c r="AK16" i="14" s="1"/>
  <c r="AI15" i="14"/>
  <c r="AK15" i="14" s="1"/>
  <c r="AI14" i="14"/>
  <c r="AK14" i="14" s="1"/>
  <c r="AC3" i="14"/>
  <c r="AJ44" i="12"/>
  <c r="AI43" i="12"/>
  <c r="AK43" i="12" s="1"/>
  <c r="AI42" i="12"/>
  <c r="AK42" i="12" s="1"/>
  <c r="AI41" i="12"/>
  <c r="AK41" i="12" s="1"/>
  <c r="AI40" i="12"/>
  <c r="AK40" i="12" s="1"/>
  <c r="AI39" i="12"/>
  <c r="AK39" i="12" s="1"/>
  <c r="AI38" i="12"/>
  <c r="AK38" i="12" s="1"/>
  <c r="AI37" i="12"/>
  <c r="AK37" i="12" s="1"/>
  <c r="AI36" i="12"/>
  <c r="AK36" i="12" s="1"/>
  <c r="AI35" i="12"/>
  <c r="AK35" i="12" s="1"/>
  <c r="AI34" i="12"/>
  <c r="AK34" i="12" s="1"/>
  <c r="AI33" i="12"/>
  <c r="AK33" i="12" s="1"/>
  <c r="AI32" i="12"/>
  <c r="AK32" i="12" s="1"/>
  <c r="AI31" i="12"/>
  <c r="AK31" i="12" s="1"/>
  <c r="AI30" i="12"/>
  <c r="AI29" i="12"/>
  <c r="AK29" i="12" s="1"/>
  <c r="AI28" i="12"/>
  <c r="AK28" i="12" s="1"/>
  <c r="AI27" i="12"/>
  <c r="AK27" i="12" s="1"/>
  <c r="AI26" i="12"/>
  <c r="AK26" i="12" s="1"/>
  <c r="AI25" i="12"/>
  <c r="AK25" i="12" s="1"/>
  <c r="AI24" i="12"/>
  <c r="AK24" i="12" s="1"/>
  <c r="AI23" i="12"/>
  <c r="AK23" i="12" s="1"/>
  <c r="AI22" i="12"/>
  <c r="AK22" i="12" s="1"/>
  <c r="AI21" i="12"/>
  <c r="AK21" i="12" s="1"/>
  <c r="AI20" i="12"/>
  <c r="AK20" i="12" s="1"/>
  <c r="AI19" i="12"/>
  <c r="AK19" i="12" s="1"/>
  <c r="AI18" i="12"/>
  <c r="AK18" i="12" s="1"/>
  <c r="AI17" i="12"/>
  <c r="AK17" i="12" s="1"/>
  <c r="AI16" i="12"/>
  <c r="AK16" i="12" s="1"/>
  <c r="AI15" i="12"/>
  <c r="AK15" i="12" s="1"/>
  <c r="AI14" i="12"/>
  <c r="AC3" i="12"/>
  <c r="AD46" i="14" l="1"/>
  <c r="AD46" i="12" s="1"/>
  <c r="AK14" i="12"/>
  <c r="AK48" i="12" s="1"/>
  <c r="AI48" i="14"/>
  <c r="AK30" i="12"/>
  <c r="AI48" i="12" l="1"/>
  <c r="AD48" i="12" s="1"/>
  <c r="AD48" i="14"/>
  <c r="A15" i="12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D2" authorId="0" shapeId="0" xr:uid="{D636F4A5-2027-0F41-982E-357746BC4E2A}">
      <text>
        <r>
          <rPr>
            <sz val="8"/>
            <color rgb="FF000000"/>
            <rFont val="MS Gothic"/>
            <family val="2"/>
            <charset val="128"/>
          </rPr>
          <t>リストからの選択</t>
        </r>
      </text>
    </comment>
    <comment ref="A3" authorId="0" shapeId="0" xr:uid="{D4876A56-78D7-D54D-A901-3DA3195BA8F2}">
      <text>
        <r>
          <rPr>
            <sz val="8"/>
            <color rgb="FF000000"/>
            <rFont val="MS Gothic"/>
            <family val="2"/>
            <charset val="128"/>
          </rPr>
          <t>「男子」・「女子」</t>
        </r>
        <r>
          <rPr>
            <sz val="8"/>
            <color rgb="FF000000"/>
            <rFont val="MS Gothic"/>
            <family val="2"/>
            <charset val="128"/>
          </rPr>
          <t xml:space="preserve">
</t>
        </r>
        <r>
          <rPr>
            <sz val="8"/>
            <color rgb="FF000000"/>
            <rFont val="MS Gothic"/>
            <family val="2"/>
            <charset val="128"/>
          </rPr>
          <t>リストからの選択</t>
        </r>
      </text>
    </comment>
    <comment ref="U52" authorId="0" shapeId="0" xr:uid="{11958F46-BFA8-3940-84A6-3394668B21DB}">
      <text>
        <r>
          <rPr>
            <sz val="8"/>
            <color rgb="FF000000"/>
            <rFont val="MS Gothic"/>
            <family val="2"/>
            <charset val="128"/>
          </rPr>
          <t>「高等学校長」・「高等専門学校長」</t>
        </r>
        <r>
          <rPr>
            <sz val="8"/>
            <color rgb="FF000000"/>
            <rFont val="MS Gothic"/>
            <family val="2"/>
            <charset val="128"/>
          </rPr>
          <t xml:space="preserve">
</t>
        </r>
        <r>
          <rPr>
            <sz val="8"/>
            <color rgb="FF000000"/>
            <rFont val="MS Gothic"/>
            <family val="2"/>
            <charset val="128"/>
          </rPr>
          <t>リストからの選択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3" authorId="0" shapeId="0" xr:uid="{77ABBF49-3FD8-184D-AE88-B1AB207C333D}">
      <text>
        <r>
          <rPr>
            <sz val="8"/>
            <color rgb="FF000000"/>
            <rFont val="MS Gothic"/>
            <family val="2"/>
            <charset val="128"/>
          </rPr>
          <t>「男子」・「女子」</t>
        </r>
        <r>
          <rPr>
            <sz val="8"/>
            <color rgb="FF000000"/>
            <rFont val="MS Gothic"/>
            <family val="2"/>
            <charset val="128"/>
          </rPr>
          <t xml:space="preserve">
</t>
        </r>
        <r>
          <rPr>
            <sz val="8"/>
            <color rgb="FF000000"/>
            <rFont val="MS Gothic"/>
            <family val="2"/>
            <charset val="128"/>
          </rPr>
          <t>リストからの選択</t>
        </r>
      </text>
    </comment>
  </commentList>
</comments>
</file>

<file path=xl/sharedStrings.xml><?xml version="1.0" encoding="utf-8"?>
<sst xmlns="http://schemas.openxmlformats.org/spreadsheetml/2006/main" count="220" uniqueCount="49">
  <si>
    <t>学校名</t>
    <rPh sb="0" eb="2">
      <t>ガッコウ</t>
    </rPh>
    <rPh sb="2" eb="3">
      <t>メイ</t>
    </rPh>
    <phoneticPr fontId="1"/>
  </si>
  <si>
    <t>フリガナ</t>
    <phoneticPr fontId="1"/>
  </si>
  <si>
    <t>学校略称</t>
    <rPh sb="0" eb="2">
      <t>ガッコウ</t>
    </rPh>
    <rPh sb="2" eb="4">
      <t>リャクショウ</t>
    </rPh>
    <phoneticPr fontId="1"/>
  </si>
  <si>
    <t>引率教諭名</t>
    <rPh sb="0" eb="2">
      <t>インソツ</t>
    </rPh>
    <rPh sb="2" eb="4">
      <t>キョウユ</t>
    </rPh>
    <rPh sb="4" eb="5">
      <t>メイ</t>
    </rPh>
    <phoneticPr fontId="1"/>
  </si>
  <si>
    <t>Ｎｏ</t>
    <phoneticPr fontId="1"/>
  </si>
  <si>
    <t>学　年</t>
    <rPh sb="0" eb="1">
      <t>ガク</t>
    </rPh>
    <rPh sb="2" eb="3">
      <t>トシ</t>
    </rPh>
    <phoneticPr fontId="1"/>
  </si>
  <si>
    <t>出　　　　　　　　　場　　　　　　　　　種　　　　　　　　　目</t>
    <rPh sb="0" eb="1">
      <t>デ</t>
    </rPh>
    <rPh sb="10" eb="11">
      <t>バ</t>
    </rPh>
    <rPh sb="20" eb="21">
      <t>タネ</t>
    </rPh>
    <rPh sb="30" eb="31">
      <t>メ</t>
    </rPh>
    <phoneticPr fontId="1"/>
  </si>
  <si>
    <t>バタフライ</t>
    <phoneticPr fontId="1"/>
  </si>
  <si>
    <t>個人ﾒﾄﾞﾚｰ</t>
    <rPh sb="0" eb="2">
      <t>コジン</t>
    </rPh>
    <phoneticPr fontId="1"/>
  </si>
  <si>
    <t>リレー</t>
    <phoneticPr fontId="1"/>
  </si>
  <si>
    <t>※リレーだけ出場する選手名も記入すること。</t>
    <rPh sb="6" eb="8">
      <t>シュツジョウ</t>
    </rPh>
    <rPh sb="10" eb="12">
      <t>センシュ</t>
    </rPh>
    <rPh sb="12" eb="13">
      <t>メイ</t>
    </rPh>
    <rPh sb="14" eb="16">
      <t>キニュウ</t>
    </rPh>
    <phoneticPr fontId="1"/>
  </si>
  <si>
    <t>自　　由　　形</t>
    <rPh sb="0" eb="1">
      <t>ジ</t>
    </rPh>
    <rPh sb="3" eb="4">
      <t>ヨシ</t>
    </rPh>
    <rPh sb="6" eb="7">
      <t>ケイ</t>
    </rPh>
    <phoneticPr fontId="1"/>
  </si>
  <si>
    <t>平 泳 ぎ</t>
    <rPh sb="0" eb="1">
      <t>ヒラ</t>
    </rPh>
    <rPh sb="2" eb="3">
      <t>オヨ</t>
    </rPh>
    <phoneticPr fontId="1"/>
  </si>
  <si>
    <t>背 泳 ぎ</t>
    <rPh sb="0" eb="1">
      <t>セ</t>
    </rPh>
    <rPh sb="2" eb="3">
      <t>オヨ</t>
    </rPh>
    <phoneticPr fontId="1"/>
  </si>
  <si>
    <t>上記の者は本校在学生で標記大会に出場することを認め，参加申し込みいたします。</t>
    <rPh sb="0" eb="2">
      <t>ジョウキ</t>
    </rPh>
    <rPh sb="3" eb="4">
      <t>モノ</t>
    </rPh>
    <rPh sb="5" eb="7">
      <t>ホンコウ</t>
    </rPh>
    <rPh sb="7" eb="10">
      <t>ザイガクセイ</t>
    </rPh>
    <rPh sb="11" eb="13">
      <t>ヒョウキ</t>
    </rPh>
    <rPh sb="13" eb="15">
      <t>タイカイ</t>
    </rPh>
    <rPh sb="16" eb="18">
      <t>シュツジョウ</t>
    </rPh>
    <rPh sb="23" eb="24">
      <t>シノブ</t>
    </rPh>
    <rPh sb="26" eb="28">
      <t>サンカ</t>
    </rPh>
    <rPh sb="28" eb="29">
      <t>モウ</t>
    </rPh>
    <rPh sb="30" eb="31">
      <t>コ</t>
    </rPh>
    <phoneticPr fontId="1"/>
  </si>
  <si>
    <t>枚目</t>
    <rPh sb="0" eb="1">
      <t xml:space="preserve">マイ </t>
    </rPh>
    <rPh sb="1" eb="2">
      <t xml:space="preserve">メ </t>
    </rPh>
    <phoneticPr fontId="1"/>
  </si>
  <si>
    <t>印</t>
    <rPh sb="0" eb="1">
      <t>シルシ</t>
    </rPh>
    <phoneticPr fontId="1"/>
  </si>
  <si>
    <t>〒</t>
    <phoneticPr fontId="1"/>
  </si>
  <si>
    <t>氏　　　　名</t>
    <rPh sb="0" eb="6">
      <t>シメイ</t>
    </rPh>
    <phoneticPr fontId="1"/>
  </si>
  <si>
    <t>○</t>
  </si>
  <si>
    <t>所　在　地</t>
    <rPh sb="0" eb="5">
      <t>ショザイ</t>
    </rPh>
    <phoneticPr fontId="1"/>
  </si>
  <si>
    <t>ﾒﾄﾞﾚｰ
ﾘﾚｰ</t>
    <phoneticPr fontId="1"/>
  </si>
  <si>
    <t>高等学校長</t>
  </si>
  <si>
    <t>名</t>
    <rPh sb="0" eb="1">
      <t xml:space="preserve">メイ </t>
    </rPh>
    <phoneticPr fontId="1"/>
  </si>
  <si>
    <t>月</t>
    <rPh sb="0" eb="1">
      <t>ガテゥ</t>
    </rPh>
    <phoneticPr fontId="1"/>
  </si>
  <si>
    <t>日</t>
    <rPh sb="0" eb="1">
      <t>ニチ</t>
    </rPh>
    <phoneticPr fontId="1"/>
  </si>
  <si>
    <t>例</t>
    <rPh sb="0" eb="1">
      <t>レイ</t>
    </rPh>
    <phoneticPr fontId="1"/>
  </si>
  <si>
    <t>枚中</t>
    <rPh sb="0" eb="1">
      <t xml:space="preserve">マイ </t>
    </rPh>
    <rPh sb="1" eb="2">
      <t>チュウ</t>
    </rPh>
    <phoneticPr fontId="1"/>
  </si>
  <si>
    <t>TEL</t>
    <phoneticPr fontId="1"/>
  </si>
  <si>
    <t>FAX</t>
    <phoneticPr fontId="1"/>
  </si>
  <si>
    <t>県名</t>
    <rPh sb="0" eb="2">
      <t>ケn</t>
    </rPh>
    <phoneticPr fontId="1"/>
  </si>
  <si>
    <t>県</t>
    <rPh sb="0" eb="1">
      <t>ケn</t>
    </rPh>
    <phoneticPr fontId="1"/>
  </si>
  <si>
    <t>4×100</t>
    <phoneticPr fontId="1"/>
  </si>
  <si>
    <t>個人種目</t>
    <rPh sb="0" eb="4">
      <t>コジn</t>
    </rPh>
    <phoneticPr fontId="1"/>
  </si>
  <si>
    <t>リレーのみ</t>
    <phoneticPr fontId="1"/>
  </si>
  <si>
    <t>一人当たりの参加負担金</t>
    <rPh sb="0" eb="3">
      <t>ヒトリアタリ</t>
    </rPh>
    <phoneticPr fontId="1"/>
  </si>
  <si>
    <t>リレー種目</t>
    <phoneticPr fontId="1"/>
  </si>
  <si>
    <t>リレー種目</t>
    <rPh sb="3" eb="5">
      <t>シュモク</t>
    </rPh>
    <phoneticPr fontId="1"/>
  </si>
  <si>
    <t>学校電話・FAX番号</t>
    <rPh sb="0" eb="1">
      <t>ガク</t>
    </rPh>
    <rPh sb="1" eb="2">
      <t>コウ</t>
    </rPh>
    <rPh sb="2" eb="3">
      <t>デン</t>
    </rPh>
    <rPh sb="3" eb="4">
      <t>ハナシ</t>
    </rPh>
    <rPh sb="8" eb="9">
      <t>バン</t>
    </rPh>
    <rPh sb="9" eb="10">
      <t>ゴウ</t>
    </rPh>
    <phoneticPr fontId="1"/>
  </si>
  <si>
    <t>監督者名</t>
    <rPh sb="0" eb="3">
      <t>カントク</t>
    </rPh>
    <rPh sb="3" eb="4">
      <t>メイ</t>
    </rPh>
    <phoneticPr fontId="1"/>
  </si>
  <si>
    <t>日水連団体登録番号（5ケタ）</t>
    <rPh sb="0" eb="3">
      <t>ニッスイ</t>
    </rPh>
    <rPh sb="3" eb="5">
      <t>ダンタイ</t>
    </rPh>
    <rPh sb="5" eb="9">
      <t>カメイ</t>
    </rPh>
    <phoneticPr fontId="1"/>
  </si>
  <si>
    <t>フリガナ</t>
  </si>
  <si>
    <t>引率者連絡先（携帯番号）</t>
    <rPh sb="0" eb="3">
      <t>インソテゥ</t>
    </rPh>
    <rPh sb="3" eb="6">
      <t>レンラク</t>
    </rPh>
    <rPh sb="7" eb="11">
      <t>ケイタイ</t>
    </rPh>
    <phoneticPr fontId="1"/>
  </si>
  <si>
    <t>性別</t>
    <rPh sb="0" eb="1">
      <t>セイベテゥ</t>
    </rPh>
    <phoneticPr fontId="1"/>
  </si>
  <si>
    <t>個人種目＋リレーのみ＋リレー種目</t>
    <rPh sb="0" eb="4">
      <t>コジn</t>
    </rPh>
    <phoneticPr fontId="1"/>
  </si>
  <si>
    <t>個人種目＋リレーのみ</t>
    <rPh sb="0" eb="1">
      <t>コジn</t>
    </rPh>
    <phoneticPr fontId="1"/>
  </si>
  <si>
    <t>令和８年度（第８８回末弘杯）
全九州高等学校選手権新人水泳競技大会
参加種目別一覧表及び学校長認知書</t>
    <phoneticPr fontId="1"/>
  </si>
  <si>
    <t>令和   8   年</t>
    <rPh sb="0" eb="1">
      <t>レイ</t>
    </rPh>
    <rPh sb="1" eb="2">
      <t>ワ</t>
    </rPh>
    <rPh sb="9" eb="10">
      <t>ネン</t>
    </rPh>
    <phoneticPr fontId="1"/>
  </si>
  <si>
    <t>佐賀　太郎</t>
    <rPh sb="0" eb="2">
      <t>サガ</t>
    </rPh>
    <rPh sb="3" eb="5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</si>
</sst>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2"/>
      <charset val="128"/>
    </font>
    <font>
      <sz val="10"/>
      <name val="ＭＳ Ｐゴシック"/>
      <family val="2"/>
      <charset val="128"/>
    </font>
    <font>
      <sz val="8"/>
      <color rgb="FF000000"/>
      <name val="MS Gothic"/>
      <family val="2"/>
      <charset val="128"/>
    </font>
    <font>
      <sz val="8"/>
      <name val="ＭＳ Ｐゴシック"/>
      <family val="2"/>
      <charset val="128"/>
    </font>
    <font>
      <sz val="8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8"/>
      <name val="ＭＳ Ｐゴシック (本文)"/>
      <family val="3"/>
      <charset val="128"/>
    </font>
    <font>
      <sz val="6.5"/>
      <name val="ＭＳ Ｐゴシック"/>
      <family val="2"/>
      <charset val="128"/>
    </font>
    <font>
      <sz val="6.5"/>
      <color theme="0" tint="-0.34998626667073579"/>
      <name val="ＭＳ Ｐゴシック"/>
      <family val="2"/>
      <charset val="128"/>
    </font>
    <font>
      <sz val="6.5"/>
      <color theme="0" tint="-0.34998626667073579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0" fontId="0" fillId="2" borderId="44" xfId="0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0" fontId="0" fillId="2" borderId="50" xfId="0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3" fillId="0" borderId="52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 applyProtection="1">
      <alignment vertical="center"/>
      <protection locked="0"/>
    </xf>
    <xf numFmtId="0" fontId="14" fillId="0" borderId="12" xfId="0" applyFont="1" applyBorder="1" applyAlignment="1">
      <alignment horizontal="center" vertical="center"/>
    </xf>
    <xf numFmtId="5" fontId="14" fillId="0" borderId="61" xfId="0" applyNumberFormat="1" applyFont="1" applyBorder="1" applyAlignment="1">
      <alignment vertical="center"/>
    </xf>
    <xf numFmtId="0" fontId="14" fillId="0" borderId="62" xfId="0" applyFont="1" applyBorder="1" applyAlignment="1">
      <alignment horizontal="center" vertical="center"/>
    </xf>
    <xf numFmtId="0" fontId="4" fillId="0" borderId="0" xfId="0" applyFont="1"/>
    <xf numFmtId="5" fontId="4" fillId="0" borderId="1" xfId="0" applyNumberFormat="1" applyFont="1" applyBorder="1"/>
    <xf numFmtId="5" fontId="4" fillId="3" borderId="1" xfId="0" applyNumberFormat="1" applyFont="1" applyFill="1" applyBorder="1"/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shrinkToFit="1"/>
    </xf>
    <xf numFmtId="0" fontId="1" fillId="0" borderId="0" xfId="0" applyFont="1" applyAlignment="1">
      <alignment horizontal="right" vertical="center" wrapText="1" shrinkToFit="1"/>
    </xf>
    <xf numFmtId="0" fontId="2" fillId="0" borderId="16" xfId="0" applyFont="1" applyBorder="1" applyAlignment="1">
      <alignment horizontal="center" vertical="center" shrinkToFit="1"/>
    </xf>
    <xf numFmtId="0" fontId="0" fillId="0" borderId="69" xfId="0" applyBorder="1"/>
    <xf numFmtId="0" fontId="0" fillId="2" borderId="3" xfId="0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14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5" fontId="14" fillId="0" borderId="12" xfId="0" applyNumberFormat="1" applyFont="1" applyBorder="1" applyAlignment="1">
      <alignment horizontal="center" vertical="center"/>
    </xf>
    <xf numFmtId="5" fontId="14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5" fontId="9" fillId="0" borderId="6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0" fillId="2" borderId="24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2" fillId="0" borderId="40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0" fillId="2" borderId="40" xfId="0" applyFill="1" applyBorder="1" applyAlignment="1" applyProtection="1">
      <alignment horizontal="center" vertical="center" shrinkToFit="1"/>
      <protection locked="0"/>
    </xf>
    <xf numFmtId="0" fontId="2" fillId="0" borderId="3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  <xf numFmtId="0" fontId="2" fillId="0" borderId="31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2" fillId="2" borderId="15" xfId="0" applyFont="1" applyFill="1" applyBorder="1" applyAlignment="1" applyProtection="1">
      <alignment horizontal="center" vertical="center" shrinkToFit="1"/>
      <protection locked="0"/>
    </xf>
    <xf numFmtId="0" fontId="0" fillId="2" borderId="41" xfId="0" applyFill="1" applyBorder="1" applyAlignment="1" applyProtection="1">
      <alignment horizontal="center" vertical="center" shrinkToFit="1"/>
      <protection locked="0"/>
    </xf>
    <xf numFmtId="0" fontId="8" fillId="2" borderId="40" xfId="0" applyFont="1" applyFill="1" applyBorder="1" applyAlignment="1" applyProtection="1">
      <alignment horizontal="center" vertical="center" shrinkToFit="1"/>
      <protection locked="0"/>
    </xf>
    <xf numFmtId="0" fontId="8" fillId="2" borderId="24" xfId="0" applyFont="1" applyFill="1" applyBorder="1" applyAlignment="1" applyProtection="1">
      <alignment horizontal="center" vertical="center" shrinkToFit="1"/>
      <protection locked="0"/>
    </xf>
    <xf numFmtId="0" fontId="8" fillId="2" borderId="25" xfId="0" applyFont="1" applyFill="1" applyBorder="1" applyAlignment="1" applyProtection="1">
      <alignment horizontal="center" vertical="center" shrinkToFit="1"/>
      <protection locked="0"/>
    </xf>
    <xf numFmtId="0" fontId="11" fillId="0" borderId="19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11" fillId="2" borderId="12" xfId="0" applyFont="1" applyFill="1" applyBorder="1" applyAlignment="1" applyProtection="1">
      <alignment horizontal="center" vertical="center" shrinkToFit="1"/>
      <protection locked="0"/>
    </xf>
    <xf numFmtId="0" fontId="11" fillId="2" borderId="13" xfId="0" applyFont="1" applyFill="1" applyBorder="1" applyAlignment="1" applyProtection="1">
      <alignment horizontal="center" vertical="center" shrinkToFit="1"/>
      <protection locked="0"/>
    </xf>
    <xf numFmtId="0" fontId="11" fillId="2" borderId="14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0" fillId="2" borderId="20" xfId="0" applyFill="1" applyBorder="1" applyAlignment="1" applyProtection="1">
      <alignment horizontal="center" vertical="center" shrinkToFit="1"/>
      <protection locked="0"/>
    </xf>
    <xf numFmtId="0" fontId="0" fillId="2" borderId="17" xfId="0" applyFill="1" applyBorder="1" applyAlignment="1" applyProtection="1">
      <alignment horizontal="center" vertical="center" shrinkToFit="1"/>
      <protection locked="0"/>
    </xf>
    <xf numFmtId="0" fontId="0" fillId="2" borderId="18" xfId="0" applyFill="1" applyBorder="1" applyAlignment="1" applyProtection="1">
      <alignment horizontal="center" vertical="center" shrinkToFit="1"/>
      <protection locked="0"/>
    </xf>
    <xf numFmtId="0" fontId="0" fillId="2" borderId="21" xfId="0" applyFill="1" applyBorder="1" applyAlignment="1" applyProtection="1">
      <alignment horizontal="center" vertical="center" shrinkToFit="1"/>
      <protection locked="0"/>
    </xf>
    <xf numFmtId="0" fontId="0" fillId="2" borderId="3" xfId="0" applyFill="1" applyBorder="1" applyAlignment="1" applyProtection="1">
      <alignment horizontal="center" vertical="center" shrinkToFit="1"/>
      <protection locked="0"/>
    </xf>
    <xf numFmtId="0" fontId="0" fillId="2" borderId="44" xfId="0" applyFill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65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66" xfId="0" applyFont="1" applyFill="1" applyBorder="1" applyAlignment="1" applyProtection="1">
      <alignment horizontal="center" vertical="center" shrinkToFit="1"/>
      <protection locked="0"/>
    </xf>
    <xf numFmtId="0" fontId="8" fillId="2" borderId="6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68" xfId="0" applyFont="1" applyFill="1" applyBorder="1" applyAlignment="1" applyProtection="1">
      <alignment horizontal="center" vertical="center" shrinkToFit="1"/>
      <protection locked="0"/>
    </xf>
    <xf numFmtId="0" fontId="8" fillId="2" borderId="44" xfId="0" applyFont="1" applyFill="1" applyBorder="1" applyAlignment="1" applyProtection="1">
      <alignment horizontal="center" vertical="center" shrinkToFit="1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13" xfId="0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6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5" fontId="18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</xdr:colOff>
      <xdr:row>1</xdr:row>
      <xdr:rowOff>0</xdr:rowOff>
    </xdr:from>
    <xdr:to>
      <xdr:col>36</xdr:col>
      <xdr:colOff>651934</xdr:colOff>
      <xdr:row>2</xdr:row>
      <xdr:rowOff>111760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A6A41CD-EE80-A749-88A4-883733B942C6}"/>
            </a:ext>
          </a:extLst>
        </xdr:cNvPr>
        <xdr:cNvSpPr txBox="1"/>
      </xdr:nvSpPr>
      <xdr:spPr>
        <a:xfrm>
          <a:off x="8305801" y="93133"/>
          <a:ext cx="2683933" cy="365760"/>
        </a:xfrm>
        <a:prstGeom prst="rect">
          <a:avLst/>
        </a:prstGeom>
        <a:solidFill>
          <a:srgbClr val="FFFF00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/>
            <a:lightRig rig="threePt" dir="t"/>
          </a:scene3d>
          <a:sp3d extrusionH="57150">
            <a:bevelT w="38100" h="38100" prst="angle"/>
          </a:sp3d>
        </a:bodyPr>
        <a:lstStyle/>
        <a:p>
          <a:pPr algn="l"/>
          <a:r>
            <a:rPr kumimoji="1" lang="ja-JP" altLang="en-US" sz="1200"/>
            <a:t>色のついているセルへ入力して下さい。</a:t>
          </a:r>
        </a:p>
      </xdr:txBody>
    </xdr:sp>
    <xdr:clientData/>
  </xdr:twoCellAnchor>
  <xdr:twoCellAnchor>
    <xdr:from>
      <xdr:col>33</xdr:col>
      <xdr:colOff>8467</xdr:colOff>
      <xdr:row>49</xdr:row>
      <xdr:rowOff>93137</xdr:rowOff>
    </xdr:from>
    <xdr:to>
      <xdr:col>37</xdr:col>
      <xdr:colOff>0</xdr:colOff>
      <xdr:row>53</xdr:row>
      <xdr:rowOff>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E05AD4B-D1A6-1B45-A979-B5F2F46C3459}"/>
            </a:ext>
          </a:extLst>
        </xdr:cNvPr>
        <xdr:cNvSpPr txBox="1"/>
      </xdr:nvSpPr>
      <xdr:spPr>
        <a:xfrm>
          <a:off x="8314267" y="11133670"/>
          <a:ext cx="2700866" cy="550334"/>
        </a:xfrm>
        <a:prstGeom prst="rect">
          <a:avLst/>
        </a:prstGeom>
        <a:solidFill>
          <a:srgbClr val="FFFF00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/>
            <a:lightRig rig="threePt" dir="t"/>
          </a:scene3d>
          <a:sp3d extrusionH="57150">
            <a:bevelT w="38100" h="38100" prst="angle"/>
          </a:sp3d>
        </a:bodyPr>
        <a:lstStyle/>
        <a:p>
          <a:pPr algn="l"/>
          <a:r>
            <a:rPr kumimoji="1" lang="ja-JP" altLang="en-US" sz="1200"/>
            <a:t>リレー出場校は必ずリレーの欄にも○印をつけること</a:t>
          </a:r>
        </a:p>
      </xdr:txBody>
    </xdr:sp>
    <xdr:clientData/>
  </xdr:twoCellAnchor>
  <xdr:twoCellAnchor>
    <xdr:from>
      <xdr:col>33</xdr:col>
      <xdr:colOff>0</xdr:colOff>
      <xdr:row>4</xdr:row>
      <xdr:rowOff>101600</xdr:rowOff>
    </xdr:from>
    <xdr:to>
      <xdr:col>37</xdr:col>
      <xdr:colOff>2117</xdr:colOff>
      <xdr:row>12</xdr:row>
      <xdr:rowOff>25399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1F237FB-763B-E04D-AAC5-4E7A14245424}"/>
            </a:ext>
          </a:extLst>
        </xdr:cNvPr>
        <xdr:cNvSpPr txBox="1"/>
      </xdr:nvSpPr>
      <xdr:spPr>
        <a:xfrm>
          <a:off x="7705725" y="944563"/>
          <a:ext cx="2516717" cy="1609724"/>
        </a:xfrm>
        <a:prstGeom prst="rect">
          <a:avLst/>
        </a:prstGeom>
        <a:solidFill>
          <a:srgbClr val="FFFF00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/>
            <a:lightRig rig="threePt" dir="t"/>
          </a:scene3d>
          <a:sp3d extrusionH="57150">
            <a:bevelT w="38100" h="38100" prst="angle"/>
          </a:sp3d>
        </a:bodyPr>
        <a:lstStyle/>
        <a:p>
          <a:pPr algn="l"/>
          <a:r>
            <a:rPr kumimoji="1" lang="ja-JP" altLang="en-US" sz="1200"/>
            <a:t>＜男女とも</a:t>
          </a:r>
          <a:r>
            <a:rPr kumimoji="1" lang="en-US" altLang="ja-JP" sz="1200"/>
            <a:t>30</a:t>
          </a:r>
          <a:r>
            <a:rPr kumimoji="1" lang="ja-JP" altLang="en-US" sz="1200"/>
            <a:t>名以下の場合＞</a:t>
          </a:r>
          <a:endParaRPr kumimoji="1" lang="en-US" altLang="ja-JP" sz="1200"/>
        </a:p>
        <a:p>
          <a:pPr algn="l"/>
          <a:r>
            <a:rPr kumimoji="1" lang="en-US" altLang="ja-JP" sz="900"/>
            <a:t>          sheet ; </a:t>
          </a:r>
          <a:r>
            <a:rPr kumimoji="1" lang="ja-JP" altLang="en-US" sz="900"/>
            <a:t>学校認知書（１）→男子用</a:t>
          </a:r>
          <a:endParaRPr kumimoji="1" lang="en-US" altLang="ja-JP" sz="900"/>
        </a:p>
        <a:p>
          <a:pPr algn="l"/>
          <a:r>
            <a:rPr kumimoji="1" lang="en-US" altLang="ja-JP" sz="900"/>
            <a:t>          sheet ;</a:t>
          </a:r>
          <a:r>
            <a:rPr kumimoji="1" lang="en-US" altLang="ja-JP" sz="900" baseline="0"/>
            <a:t> </a:t>
          </a:r>
          <a:r>
            <a:rPr kumimoji="1" lang="ja-JP" altLang="en-US" sz="900"/>
            <a:t>学校認知書（２）→女子用</a:t>
          </a:r>
          <a:endParaRPr kumimoji="1" lang="en-US" altLang="ja-JP" sz="900"/>
        </a:p>
        <a:p>
          <a:pPr algn="l"/>
          <a:r>
            <a:rPr kumimoji="1" lang="ja-JP" altLang="en-US" sz="1200"/>
            <a:t>＜男女どちらか</a:t>
          </a:r>
          <a:r>
            <a:rPr kumimoji="1" lang="en-US" altLang="ja-JP" sz="1200"/>
            <a:t>31</a:t>
          </a:r>
          <a:r>
            <a:rPr kumimoji="1" lang="ja-JP" altLang="en-US" sz="1200"/>
            <a:t>名以上の場合＞</a:t>
          </a:r>
          <a:endParaRPr kumimoji="1" lang="en-US" altLang="ja-JP" sz="1200"/>
        </a:p>
        <a:p>
          <a:pPr algn="l"/>
          <a:r>
            <a:rPr kumimoji="1" lang="ja-JP" altLang="en-US" sz="1000"/>
            <a:t>　</a:t>
          </a:r>
          <a:r>
            <a:rPr kumimoji="1" lang="ja-JP" altLang="en-US" sz="900"/>
            <a:t>男子（女子）の</a:t>
          </a:r>
          <a:r>
            <a:rPr kumimoji="1" lang="en-US" altLang="ja-JP" sz="900"/>
            <a:t>31</a:t>
          </a:r>
          <a:r>
            <a:rPr kumimoji="1" lang="ja-JP" altLang="en-US" sz="900"/>
            <a:t>人目以降は「学校認知書</a:t>
          </a:r>
          <a:r>
            <a:rPr kumimoji="1" lang="en-US" altLang="ja-JP" sz="900"/>
            <a:t>(2)</a:t>
          </a:r>
          <a:r>
            <a:rPr kumimoji="1" lang="ja-JP" altLang="en-US" sz="900"/>
            <a:t>」</a:t>
          </a:r>
          <a:endParaRPr kumimoji="1" lang="en-US" altLang="ja-JP" sz="900"/>
        </a:p>
        <a:p>
          <a:pPr algn="l"/>
          <a:r>
            <a:rPr kumimoji="1" lang="en-US" altLang="ja-JP" sz="900"/>
            <a:t>    </a:t>
          </a:r>
          <a:r>
            <a:rPr kumimoji="1" lang="ja-JP" altLang="en-US" sz="900"/>
            <a:t>のシートへ入力して下さい。その際、女子（男</a:t>
          </a:r>
          <a:endParaRPr kumimoji="1" lang="en-US" altLang="ja-JP" sz="900"/>
        </a:p>
        <a:p>
          <a:pPr algn="l"/>
          <a:r>
            <a:rPr kumimoji="1" lang="en-US" altLang="ja-JP" sz="900"/>
            <a:t>    </a:t>
          </a:r>
          <a:r>
            <a:rPr kumimoji="1" lang="ja-JP" altLang="en-US" sz="900"/>
            <a:t>子）の入力はシートをコピーするのではなく、</a:t>
          </a:r>
          <a:endParaRPr kumimoji="1" lang="en-US" altLang="ja-JP" sz="900"/>
        </a:p>
        <a:p>
          <a:pPr algn="l"/>
          <a:r>
            <a:rPr kumimoji="1" lang="en-US" altLang="ja-JP" sz="900"/>
            <a:t>    </a:t>
          </a:r>
          <a:r>
            <a:rPr kumimoji="1" lang="ja-JP" altLang="en-US" sz="900"/>
            <a:t>ファイルをコピーしてそちらへ入力して下さい。</a:t>
          </a:r>
        </a:p>
      </xdr:txBody>
    </xdr:sp>
    <xdr:clientData/>
  </xdr:twoCellAnchor>
  <xdr:twoCellAnchor>
    <xdr:from>
      <xdr:col>33</xdr:col>
      <xdr:colOff>1</xdr:colOff>
      <xdr:row>2</xdr:row>
      <xdr:rowOff>177790</xdr:rowOff>
    </xdr:from>
    <xdr:to>
      <xdr:col>36</xdr:col>
      <xdr:colOff>668867</xdr:colOff>
      <xdr:row>4</xdr:row>
      <xdr:rowOff>35550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8179433-6C7D-6A4A-8700-9343041AFAD0}"/>
            </a:ext>
          </a:extLst>
        </xdr:cNvPr>
        <xdr:cNvSpPr txBox="1"/>
      </xdr:nvSpPr>
      <xdr:spPr>
        <a:xfrm>
          <a:off x="8305801" y="524923"/>
          <a:ext cx="2700866" cy="365760"/>
        </a:xfrm>
        <a:prstGeom prst="rect">
          <a:avLst/>
        </a:prstGeom>
        <a:solidFill>
          <a:srgbClr val="FFFF00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/>
            <a:lightRig rig="threePt" dir="t"/>
          </a:scene3d>
          <a:sp3d extrusionH="57150">
            <a:bevelT w="38100" h="38100" prst="angle"/>
          </a:sp3d>
        </a:bodyPr>
        <a:lstStyle/>
        <a:p>
          <a:pPr algn="l"/>
          <a:r>
            <a:rPr kumimoji="1" lang="ja-JP" altLang="en-US" sz="1200"/>
            <a:t>左上の「性別」を必ず選択して下さい。</a:t>
          </a:r>
          <a:endParaRPr kumimoji="1" lang="en-US" altLang="ja-JP" sz="1200"/>
        </a:p>
      </xdr:txBody>
    </xdr:sp>
    <xdr:clientData/>
  </xdr:twoCellAnchor>
  <xdr:twoCellAnchor>
    <xdr:from>
      <xdr:col>33</xdr:col>
      <xdr:colOff>8466</xdr:colOff>
      <xdr:row>53</xdr:row>
      <xdr:rowOff>110067</xdr:rowOff>
    </xdr:from>
    <xdr:to>
      <xdr:col>36</xdr:col>
      <xdr:colOff>677332</xdr:colOff>
      <xdr:row>57</xdr:row>
      <xdr:rowOff>160867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9D68FAA-45A9-874B-A393-7A171798D699}"/>
            </a:ext>
          </a:extLst>
        </xdr:cNvPr>
        <xdr:cNvSpPr txBox="1"/>
      </xdr:nvSpPr>
      <xdr:spPr>
        <a:xfrm>
          <a:off x="8314266" y="11794067"/>
          <a:ext cx="2700866" cy="762000"/>
        </a:xfrm>
        <a:prstGeom prst="rect">
          <a:avLst/>
        </a:prstGeom>
        <a:solidFill>
          <a:srgbClr val="FFFF00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/>
            <a:lightRig rig="threePt" dir="t"/>
          </a:scene3d>
          <a:sp3d extrusionH="57150">
            <a:bevelT w="38100" h="38100" prst="angle"/>
          </a:sp3d>
        </a:bodyPr>
        <a:lstStyle/>
        <a:p>
          <a:pPr algn="l"/>
          <a:r>
            <a:rPr kumimoji="1" lang="ja-JP" altLang="en-US" sz="1200"/>
            <a:t>シートの保護にパスワードは設定していないので、不具合がある場合は保護を解除して適宜、対処して下さい。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</xdr:colOff>
      <xdr:row>1</xdr:row>
      <xdr:rowOff>0</xdr:rowOff>
    </xdr:from>
    <xdr:to>
      <xdr:col>36</xdr:col>
      <xdr:colOff>651934</xdr:colOff>
      <xdr:row>2</xdr:row>
      <xdr:rowOff>111760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D15E332-0F51-A04B-B9E0-8502E077A369}"/>
            </a:ext>
          </a:extLst>
        </xdr:cNvPr>
        <xdr:cNvSpPr txBox="1"/>
      </xdr:nvSpPr>
      <xdr:spPr>
        <a:xfrm>
          <a:off x="8305801" y="93133"/>
          <a:ext cx="2683933" cy="365760"/>
        </a:xfrm>
        <a:prstGeom prst="rect">
          <a:avLst/>
        </a:prstGeom>
        <a:solidFill>
          <a:srgbClr val="FFFF00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/>
            <a:lightRig rig="threePt" dir="t"/>
          </a:scene3d>
          <a:sp3d extrusionH="57150">
            <a:bevelT w="38100" h="38100" prst="angle"/>
          </a:sp3d>
        </a:bodyPr>
        <a:lstStyle/>
        <a:p>
          <a:pPr algn="l"/>
          <a:r>
            <a:rPr kumimoji="1" lang="ja-JP" altLang="en-US" sz="1200"/>
            <a:t>色のついているセルへ入力して下さい。</a:t>
          </a:r>
        </a:p>
      </xdr:txBody>
    </xdr:sp>
    <xdr:clientData/>
  </xdr:twoCellAnchor>
  <xdr:twoCellAnchor>
    <xdr:from>
      <xdr:col>33</xdr:col>
      <xdr:colOff>0</xdr:colOff>
      <xdr:row>4</xdr:row>
      <xdr:rowOff>101600</xdr:rowOff>
    </xdr:from>
    <xdr:to>
      <xdr:col>36</xdr:col>
      <xdr:colOff>668867</xdr:colOff>
      <xdr:row>12</xdr:row>
      <xdr:rowOff>25399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E6A2DB0-BD58-6646-91B7-3CC4E4087E47}"/>
            </a:ext>
          </a:extLst>
        </xdr:cNvPr>
        <xdr:cNvSpPr txBox="1"/>
      </xdr:nvSpPr>
      <xdr:spPr>
        <a:xfrm>
          <a:off x="8305800" y="956733"/>
          <a:ext cx="2700867" cy="1634066"/>
        </a:xfrm>
        <a:prstGeom prst="rect">
          <a:avLst/>
        </a:prstGeom>
        <a:solidFill>
          <a:srgbClr val="FFFF00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/>
            <a:lightRig rig="threePt" dir="t"/>
          </a:scene3d>
          <a:sp3d extrusionH="57150">
            <a:bevelT w="38100" h="38100" prst="angle"/>
          </a:sp3d>
        </a:bodyPr>
        <a:lstStyle/>
        <a:p>
          <a:pPr algn="l"/>
          <a:r>
            <a:rPr kumimoji="1" lang="ja-JP" altLang="en-US" sz="1200"/>
            <a:t>＜男女とも</a:t>
          </a:r>
          <a:r>
            <a:rPr kumimoji="1" lang="en-US" altLang="ja-JP" sz="1200"/>
            <a:t>30</a:t>
          </a:r>
          <a:r>
            <a:rPr kumimoji="1" lang="ja-JP" altLang="en-US" sz="1200"/>
            <a:t>名以下の場合＞</a:t>
          </a:r>
          <a:endParaRPr kumimoji="1" lang="en-US" altLang="ja-JP" sz="1200"/>
        </a:p>
        <a:p>
          <a:pPr algn="l"/>
          <a:r>
            <a:rPr kumimoji="1" lang="en-US" altLang="ja-JP" sz="900"/>
            <a:t>          sheet ; </a:t>
          </a:r>
          <a:r>
            <a:rPr kumimoji="1" lang="ja-JP" altLang="en-US" sz="900"/>
            <a:t>学校認知書（１）→男子用</a:t>
          </a:r>
          <a:endParaRPr kumimoji="1" lang="en-US" altLang="ja-JP" sz="900"/>
        </a:p>
        <a:p>
          <a:pPr algn="l"/>
          <a:r>
            <a:rPr kumimoji="1" lang="en-US" altLang="ja-JP" sz="900"/>
            <a:t>          sheet ;</a:t>
          </a:r>
          <a:r>
            <a:rPr kumimoji="1" lang="en-US" altLang="ja-JP" sz="900" baseline="0"/>
            <a:t> </a:t>
          </a:r>
          <a:r>
            <a:rPr kumimoji="1" lang="ja-JP" altLang="en-US" sz="900"/>
            <a:t>学校認知書（２）→女子用</a:t>
          </a:r>
          <a:endParaRPr kumimoji="1" lang="en-US" altLang="ja-JP" sz="900"/>
        </a:p>
        <a:p>
          <a:pPr algn="l"/>
          <a:r>
            <a:rPr kumimoji="1" lang="ja-JP" altLang="en-US" sz="1200"/>
            <a:t>＜男女どちらか</a:t>
          </a:r>
          <a:r>
            <a:rPr kumimoji="1" lang="en-US" altLang="ja-JP" sz="1200"/>
            <a:t>31</a:t>
          </a:r>
          <a:r>
            <a:rPr kumimoji="1" lang="ja-JP" altLang="en-US" sz="1200"/>
            <a:t>名以上の場合＞</a:t>
          </a:r>
          <a:endParaRPr kumimoji="1" lang="en-US" altLang="ja-JP" sz="1200"/>
        </a:p>
        <a:p>
          <a:pPr algn="l"/>
          <a:r>
            <a:rPr kumimoji="1" lang="ja-JP" altLang="en-US" sz="1000"/>
            <a:t>　</a:t>
          </a:r>
          <a:r>
            <a:rPr kumimoji="1" lang="ja-JP" altLang="en-US" sz="900"/>
            <a:t>男子（女子）の</a:t>
          </a:r>
          <a:r>
            <a:rPr kumimoji="1" lang="en-US" altLang="ja-JP" sz="900"/>
            <a:t>31</a:t>
          </a:r>
          <a:r>
            <a:rPr kumimoji="1" lang="ja-JP" altLang="en-US" sz="900"/>
            <a:t>人目以降は「学校認知書</a:t>
          </a:r>
          <a:r>
            <a:rPr kumimoji="1" lang="en-US" altLang="ja-JP" sz="900"/>
            <a:t>(2)</a:t>
          </a:r>
          <a:r>
            <a:rPr kumimoji="1" lang="ja-JP" altLang="en-US" sz="900"/>
            <a:t>」</a:t>
          </a:r>
          <a:endParaRPr kumimoji="1" lang="en-US" altLang="ja-JP" sz="900"/>
        </a:p>
        <a:p>
          <a:pPr algn="l"/>
          <a:r>
            <a:rPr kumimoji="1" lang="en-US" altLang="ja-JP" sz="900"/>
            <a:t>    </a:t>
          </a:r>
          <a:r>
            <a:rPr kumimoji="1" lang="ja-JP" altLang="en-US" sz="900"/>
            <a:t>のシートへ入力して下さい。その際、女子（男</a:t>
          </a:r>
          <a:endParaRPr kumimoji="1" lang="en-US" altLang="ja-JP" sz="900"/>
        </a:p>
        <a:p>
          <a:pPr algn="l"/>
          <a:r>
            <a:rPr kumimoji="1" lang="en-US" altLang="ja-JP" sz="900"/>
            <a:t>    </a:t>
          </a:r>
          <a:r>
            <a:rPr kumimoji="1" lang="ja-JP" altLang="en-US" sz="900"/>
            <a:t>子）の入力はシートをコピーするのではなく、</a:t>
          </a:r>
          <a:endParaRPr kumimoji="1" lang="en-US" altLang="ja-JP" sz="900"/>
        </a:p>
        <a:p>
          <a:pPr algn="l"/>
          <a:r>
            <a:rPr kumimoji="1" lang="en-US" altLang="ja-JP" sz="900"/>
            <a:t>    </a:t>
          </a:r>
          <a:r>
            <a:rPr kumimoji="1" lang="ja-JP" altLang="en-US" sz="900"/>
            <a:t>ファイルをコピーしてそちらへ入力して下さい。</a:t>
          </a:r>
        </a:p>
      </xdr:txBody>
    </xdr:sp>
    <xdr:clientData/>
  </xdr:twoCellAnchor>
  <xdr:twoCellAnchor>
    <xdr:from>
      <xdr:col>33</xdr:col>
      <xdr:colOff>1</xdr:colOff>
      <xdr:row>2</xdr:row>
      <xdr:rowOff>177790</xdr:rowOff>
    </xdr:from>
    <xdr:to>
      <xdr:col>36</xdr:col>
      <xdr:colOff>668867</xdr:colOff>
      <xdr:row>4</xdr:row>
      <xdr:rowOff>35550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7E721B2-953A-F844-B75E-5D8B25B0F85F}"/>
            </a:ext>
          </a:extLst>
        </xdr:cNvPr>
        <xdr:cNvSpPr txBox="1"/>
      </xdr:nvSpPr>
      <xdr:spPr>
        <a:xfrm>
          <a:off x="8305801" y="524923"/>
          <a:ext cx="2700866" cy="365760"/>
        </a:xfrm>
        <a:prstGeom prst="rect">
          <a:avLst/>
        </a:prstGeom>
        <a:solidFill>
          <a:srgbClr val="FFFF00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/>
            <a:lightRig rig="threePt" dir="t"/>
          </a:scene3d>
          <a:sp3d extrusionH="57150">
            <a:bevelT w="38100" h="38100" prst="angle"/>
          </a:sp3d>
        </a:bodyPr>
        <a:lstStyle/>
        <a:p>
          <a:pPr algn="l"/>
          <a:r>
            <a:rPr kumimoji="1" lang="ja-JP" altLang="en-US" sz="1200"/>
            <a:t>左上の「性別」を必ず選択して下さい。</a:t>
          </a:r>
          <a:endParaRPr kumimoji="1" lang="en-US" altLang="ja-JP" sz="1200"/>
        </a:p>
      </xdr:txBody>
    </xdr:sp>
    <xdr:clientData/>
  </xdr:twoCellAnchor>
  <xdr:twoCellAnchor>
    <xdr:from>
      <xdr:col>33</xdr:col>
      <xdr:colOff>8467</xdr:colOff>
      <xdr:row>49</xdr:row>
      <xdr:rowOff>84670</xdr:rowOff>
    </xdr:from>
    <xdr:to>
      <xdr:col>37</xdr:col>
      <xdr:colOff>0</xdr:colOff>
      <xdr:row>52</xdr:row>
      <xdr:rowOff>110070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B4E3105-C9DD-B54D-A3CD-1A66999D5E04}"/>
            </a:ext>
          </a:extLst>
        </xdr:cNvPr>
        <xdr:cNvSpPr txBox="1"/>
      </xdr:nvSpPr>
      <xdr:spPr>
        <a:xfrm>
          <a:off x="8314267" y="11125203"/>
          <a:ext cx="2700866" cy="550334"/>
        </a:xfrm>
        <a:prstGeom prst="rect">
          <a:avLst/>
        </a:prstGeom>
        <a:solidFill>
          <a:srgbClr val="FFFF00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/>
            <a:lightRig rig="threePt" dir="t"/>
          </a:scene3d>
          <a:sp3d extrusionH="57150">
            <a:bevelT w="38100" h="38100" prst="angle"/>
          </a:sp3d>
        </a:bodyPr>
        <a:lstStyle/>
        <a:p>
          <a:pPr algn="l"/>
          <a:r>
            <a:rPr kumimoji="1" lang="ja-JP" altLang="en-US" sz="1200"/>
            <a:t>リレー出場校は必ずリレーの欄にも○印をつけること</a:t>
          </a:r>
        </a:p>
      </xdr:txBody>
    </xdr:sp>
    <xdr:clientData/>
  </xdr:twoCellAnchor>
  <xdr:twoCellAnchor>
    <xdr:from>
      <xdr:col>33</xdr:col>
      <xdr:colOff>0</xdr:colOff>
      <xdr:row>53</xdr:row>
      <xdr:rowOff>118531</xdr:rowOff>
    </xdr:from>
    <xdr:to>
      <xdr:col>36</xdr:col>
      <xdr:colOff>668866</xdr:colOff>
      <xdr:row>57</xdr:row>
      <xdr:rowOff>169331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EDCDC82-F84C-3A40-814B-97B331460754}"/>
            </a:ext>
          </a:extLst>
        </xdr:cNvPr>
        <xdr:cNvSpPr txBox="1"/>
      </xdr:nvSpPr>
      <xdr:spPr>
        <a:xfrm>
          <a:off x="8305800" y="11802531"/>
          <a:ext cx="2700866" cy="762000"/>
        </a:xfrm>
        <a:prstGeom prst="rect">
          <a:avLst/>
        </a:prstGeom>
        <a:solidFill>
          <a:srgbClr val="FFFF00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/>
            <a:lightRig rig="threePt" dir="t"/>
          </a:scene3d>
          <a:sp3d extrusionH="57150">
            <a:bevelT w="38100" h="38100" prst="angle"/>
          </a:sp3d>
        </a:bodyPr>
        <a:lstStyle/>
        <a:p>
          <a:pPr algn="l"/>
          <a:r>
            <a:rPr kumimoji="1" lang="ja-JP" altLang="en-US" sz="1200"/>
            <a:t>シートの保護にパスワードは設定していないので、不具合がある場合は保護を解除して適宜、対処して下さい。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77678-3AC5-5246-A424-051D1FFA03D6}">
  <sheetPr>
    <tabColor rgb="FF00B0F0"/>
  </sheetPr>
  <dimension ref="A1:AK53"/>
  <sheetViews>
    <sheetView showGridLines="0" showZeros="0" tabSelected="1" view="pageBreakPreview" zoomScaleNormal="100" zoomScaleSheetLayoutView="100" workbookViewId="0">
      <selection activeCell="A3" sqref="A3:D3"/>
    </sheetView>
  </sheetViews>
  <sheetFormatPr defaultColWidth="8.796875" defaultRowHeight="12.75"/>
  <cols>
    <col min="1" max="1" width="3.59765625" bestFit="1" customWidth="1"/>
    <col min="2" max="5" width="2.796875" customWidth="1"/>
    <col min="6" max="14" width="1.59765625" customWidth="1"/>
    <col min="15" max="15" width="3.796875" customWidth="1"/>
    <col min="16" max="32" width="4.33203125" customWidth="1"/>
    <col min="33" max="33" width="1.19921875" customWidth="1"/>
  </cols>
  <sheetData>
    <row r="1" spans="1:37" ht="7.05" customHeight="1" thickBot="1">
      <c r="A1" s="26"/>
      <c r="B1" s="26"/>
      <c r="C1" s="26"/>
      <c r="D1" s="26"/>
      <c r="E1" s="132" t="s">
        <v>46</v>
      </c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26"/>
      <c r="AD1" s="26"/>
      <c r="AE1" s="26"/>
      <c r="AF1" s="26"/>
    </row>
    <row r="2" spans="1:37" ht="20" customHeight="1" thickBot="1">
      <c r="A2" s="145" t="s">
        <v>43</v>
      </c>
      <c r="B2" s="146"/>
      <c r="C2" s="146"/>
      <c r="D2" s="147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32" t="s">
        <v>30</v>
      </c>
      <c r="AD2" s="134"/>
      <c r="AE2" s="135"/>
      <c r="AF2" s="33" t="s">
        <v>31</v>
      </c>
    </row>
    <row r="3" spans="1:37" ht="20" customHeight="1" thickBot="1">
      <c r="A3" s="136"/>
      <c r="B3" s="137"/>
      <c r="C3" s="137"/>
      <c r="D3" s="138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9">
        <f>A3</f>
        <v>0</v>
      </c>
      <c r="AD3" s="141"/>
      <c r="AE3" s="142"/>
      <c r="AF3" s="34" t="s">
        <v>15</v>
      </c>
    </row>
    <row r="4" spans="1:37" ht="20" customHeight="1" thickBot="1"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40"/>
      <c r="AD4" s="143"/>
      <c r="AE4" s="144"/>
      <c r="AF4" s="35" t="s">
        <v>27</v>
      </c>
    </row>
    <row r="5" spans="1:37" ht="13.5" customHeight="1">
      <c r="A5" s="148" t="s">
        <v>1</v>
      </c>
      <c r="B5" s="149"/>
      <c r="C5" s="149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2"/>
      <c r="Q5" s="153" t="s">
        <v>20</v>
      </c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5"/>
      <c r="AC5" s="156" t="s">
        <v>38</v>
      </c>
      <c r="AD5" s="156"/>
      <c r="AE5" s="156"/>
      <c r="AF5" s="157"/>
    </row>
    <row r="6" spans="1:37" ht="17" customHeight="1">
      <c r="A6" s="158" t="s">
        <v>0</v>
      </c>
      <c r="B6" s="159"/>
      <c r="C6" s="160"/>
      <c r="D6" s="164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6"/>
      <c r="Q6" s="170" t="s">
        <v>17</v>
      </c>
      <c r="R6" s="172"/>
      <c r="S6" s="173"/>
      <c r="T6" s="176"/>
      <c r="U6" s="172"/>
      <c r="V6" s="172"/>
      <c r="W6" s="172"/>
      <c r="X6" s="172"/>
      <c r="Y6" s="172"/>
      <c r="Z6" s="172"/>
      <c r="AA6" s="172"/>
      <c r="AB6" s="177"/>
      <c r="AC6" s="30" t="s">
        <v>28</v>
      </c>
      <c r="AD6" s="180"/>
      <c r="AE6" s="181"/>
      <c r="AF6" s="182"/>
    </row>
    <row r="7" spans="1:37" ht="17" customHeight="1">
      <c r="A7" s="161"/>
      <c r="B7" s="162"/>
      <c r="C7" s="163"/>
      <c r="D7" s="167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9"/>
      <c r="Q7" s="171"/>
      <c r="R7" s="174"/>
      <c r="S7" s="175"/>
      <c r="T7" s="178"/>
      <c r="U7" s="174"/>
      <c r="V7" s="174"/>
      <c r="W7" s="174"/>
      <c r="X7" s="174"/>
      <c r="Y7" s="174"/>
      <c r="Z7" s="174"/>
      <c r="AA7" s="174"/>
      <c r="AB7" s="179"/>
      <c r="AC7" s="31" t="s">
        <v>29</v>
      </c>
      <c r="AD7" s="180"/>
      <c r="AE7" s="181"/>
      <c r="AF7" s="182"/>
    </row>
    <row r="8" spans="1:37" ht="13.05" customHeight="1">
      <c r="A8" s="126" t="s">
        <v>40</v>
      </c>
      <c r="B8" s="127"/>
      <c r="C8" s="127"/>
      <c r="D8" s="127"/>
      <c r="E8" s="127"/>
      <c r="F8" s="127"/>
      <c r="G8" s="127"/>
      <c r="H8" s="117" t="s">
        <v>41</v>
      </c>
      <c r="I8" s="127"/>
      <c r="J8" s="127"/>
      <c r="K8" s="118"/>
      <c r="L8" s="119"/>
      <c r="M8" s="120"/>
      <c r="N8" s="120"/>
      <c r="O8" s="120"/>
      <c r="P8" s="128"/>
      <c r="Q8" s="117" t="s">
        <v>1</v>
      </c>
      <c r="R8" s="127"/>
      <c r="S8" s="129"/>
      <c r="T8" s="130"/>
      <c r="U8" s="130"/>
      <c r="V8" s="131"/>
      <c r="W8" s="115" t="s">
        <v>42</v>
      </c>
      <c r="X8" s="115"/>
      <c r="Y8" s="115"/>
      <c r="Z8" s="116"/>
      <c r="AA8" s="117" t="s">
        <v>1</v>
      </c>
      <c r="AB8" s="118"/>
      <c r="AC8" s="119"/>
      <c r="AD8" s="120"/>
      <c r="AE8" s="120"/>
      <c r="AF8" s="121"/>
    </row>
    <row r="9" spans="1:37" ht="26" customHeight="1" thickBot="1">
      <c r="A9" s="93"/>
      <c r="B9" s="94"/>
      <c r="C9" s="94"/>
      <c r="D9" s="94"/>
      <c r="E9" s="94"/>
      <c r="F9" s="94"/>
      <c r="G9" s="95"/>
      <c r="H9" s="96" t="s">
        <v>2</v>
      </c>
      <c r="I9" s="97"/>
      <c r="J9" s="97"/>
      <c r="K9" s="98"/>
      <c r="L9" s="99"/>
      <c r="M9" s="94"/>
      <c r="N9" s="94"/>
      <c r="O9" s="94"/>
      <c r="P9" s="95"/>
      <c r="Q9" s="96" t="s">
        <v>3</v>
      </c>
      <c r="R9" s="97"/>
      <c r="S9" s="99"/>
      <c r="T9" s="94"/>
      <c r="U9" s="94"/>
      <c r="V9" s="95"/>
      <c r="W9" s="123"/>
      <c r="X9" s="124"/>
      <c r="Y9" s="124"/>
      <c r="Z9" s="125"/>
      <c r="AA9" s="96" t="s">
        <v>39</v>
      </c>
      <c r="AB9" s="98"/>
      <c r="AC9" s="99"/>
      <c r="AD9" s="94"/>
      <c r="AE9" s="94"/>
      <c r="AF9" s="122"/>
    </row>
    <row r="10" spans="1:37" ht="15" customHeight="1">
      <c r="A10" s="100" t="s">
        <v>4</v>
      </c>
      <c r="B10" s="102" t="s">
        <v>18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7" t="s">
        <v>5</v>
      </c>
      <c r="P10" s="110" t="s">
        <v>6</v>
      </c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2"/>
    </row>
    <row r="11" spans="1:37" ht="20" customHeight="1">
      <c r="A11" s="101"/>
      <c r="B11" s="104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108"/>
      <c r="P11" s="113" t="s">
        <v>11</v>
      </c>
      <c r="Q11" s="114"/>
      <c r="R11" s="114"/>
      <c r="S11" s="114"/>
      <c r="T11" s="114" t="s">
        <v>12</v>
      </c>
      <c r="U11" s="114"/>
      <c r="V11" s="114"/>
      <c r="W11" s="114" t="s">
        <v>13</v>
      </c>
      <c r="X11" s="114"/>
      <c r="Y11" s="114"/>
      <c r="Z11" s="114" t="s">
        <v>7</v>
      </c>
      <c r="AA11" s="114"/>
      <c r="AB11" s="114"/>
      <c r="AC11" s="89" t="s">
        <v>8</v>
      </c>
      <c r="AD11" s="89"/>
      <c r="AE11" s="15" t="s">
        <v>9</v>
      </c>
      <c r="AF11" s="16" t="s">
        <v>21</v>
      </c>
    </row>
    <row r="12" spans="1:37" ht="12" customHeight="1">
      <c r="A12" s="101"/>
      <c r="B12" s="105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9"/>
      <c r="P12" s="17">
        <v>50</v>
      </c>
      <c r="Q12" s="18">
        <v>100</v>
      </c>
      <c r="R12" s="18">
        <v>200</v>
      </c>
      <c r="S12" s="14">
        <v>400</v>
      </c>
      <c r="T12" s="19">
        <v>50</v>
      </c>
      <c r="U12" s="18">
        <v>100</v>
      </c>
      <c r="V12" s="14">
        <v>200</v>
      </c>
      <c r="W12" s="19">
        <v>50</v>
      </c>
      <c r="X12" s="18">
        <v>100</v>
      </c>
      <c r="Y12" s="14">
        <v>200</v>
      </c>
      <c r="Z12" s="19">
        <v>50</v>
      </c>
      <c r="AA12" s="18">
        <v>100</v>
      </c>
      <c r="AB12" s="14">
        <v>200</v>
      </c>
      <c r="AC12" s="19">
        <v>200</v>
      </c>
      <c r="AD12" s="20">
        <v>400</v>
      </c>
      <c r="AE12" s="30" t="s">
        <v>32</v>
      </c>
      <c r="AF12" s="66" t="s">
        <v>32</v>
      </c>
    </row>
    <row r="13" spans="1:37" ht="20" customHeight="1" thickBot="1">
      <c r="A13" s="44" t="s">
        <v>26</v>
      </c>
      <c r="B13" s="90" t="s">
        <v>48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47">
        <v>1</v>
      </c>
      <c r="P13" s="46"/>
      <c r="Q13" s="48" t="s">
        <v>19</v>
      </c>
      <c r="R13" s="48" t="s">
        <v>19</v>
      </c>
      <c r="S13" s="49"/>
      <c r="T13" s="45"/>
      <c r="U13" s="48"/>
      <c r="V13" s="49"/>
      <c r="W13" s="45"/>
      <c r="X13" s="48"/>
      <c r="Y13" s="49"/>
      <c r="Z13" s="45"/>
      <c r="AA13" s="48"/>
      <c r="AB13" s="49"/>
      <c r="AC13" s="45"/>
      <c r="AD13" s="50"/>
      <c r="AE13" s="51"/>
      <c r="AF13" s="52"/>
      <c r="AH13" s="24" t="s">
        <v>35</v>
      </c>
    </row>
    <row r="14" spans="1:37" ht="19.05" customHeight="1" thickTop="1">
      <c r="A14" s="36">
        <v>1</v>
      </c>
      <c r="B14" s="92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38"/>
      <c r="P14" s="28"/>
      <c r="Q14" s="39"/>
      <c r="R14" s="39"/>
      <c r="S14" s="40"/>
      <c r="T14" s="37"/>
      <c r="U14" s="39"/>
      <c r="V14" s="40"/>
      <c r="W14" s="37"/>
      <c r="X14" s="39"/>
      <c r="Y14" s="40"/>
      <c r="Z14" s="37"/>
      <c r="AA14" s="39"/>
      <c r="AB14" s="40"/>
      <c r="AC14" s="37"/>
      <c r="AD14" s="41"/>
      <c r="AE14" s="42"/>
      <c r="AF14" s="43"/>
      <c r="AH14" s="57" t="s">
        <v>33</v>
      </c>
      <c r="AI14" s="58">
        <f>COUNTIF(P14:AD14,"○")*1500</f>
        <v>0</v>
      </c>
      <c r="AJ14" s="59" t="s">
        <v>34</v>
      </c>
      <c r="AK14" s="58">
        <f>IF(AI14&gt;0,0,IF(AI14=0,IF((COUNTIF(AE14:AF14,"○"))&gt;0,1500,0)))</f>
        <v>0</v>
      </c>
    </row>
    <row r="15" spans="1:37" ht="19.05" customHeight="1">
      <c r="A15" s="21">
        <v>2</v>
      </c>
      <c r="B15" s="81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11"/>
      <c r="P15" s="2"/>
      <c r="Q15" s="3"/>
      <c r="R15" s="3"/>
      <c r="S15" s="4"/>
      <c r="T15" s="1"/>
      <c r="U15" s="3"/>
      <c r="V15" s="4"/>
      <c r="W15" s="1"/>
      <c r="X15" s="3"/>
      <c r="Y15" s="4"/>
      <c r="Z15" s="1"/>
      <c r="AA15" s="3"/>
      <c r="AB15" s="4"/>
      <c r="AC15" s="1"/>
      <c r="AD15" s="5"/>
      <c r="AE15" s="6"/>
      <c r="AF15" s="7"/>
      <c r="AH15" s="57" t="s">
        <v>33</v>
      </c>
      <c r="AI15" s="58">
        <f t="shared" ref="AI15:AI43" si="0">COUNTIF(P15:AD15,"○")*1500</f>
        <v>0</v>
      </c>
      <c r="AJ15" s="59" t="s">
        <v>34</v>
      </c>
      <c r="AK15" s="58">
        <f>IF(AI15&gt;0,0,IF(AI15=0,IF((COUNTIF(AE15:AF15,"○"))&gt;0,1500,0)))</f>
        <v>0</v>
      </c>
    </row>
    <row r="16" spans="1:37" ht="19.05" customHeight="1">
      <c r="A16" s="21">
        <v>3</v>
      </c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11"/>
      <c r="P16" s="2"/>
      <c r="Q16" s="3"/>
      <c r="R16" s="3"/>
      <c r="S16" s="4"/>
      <c r="T16" s="1"/>
      <c r="U16" s="3"/>
      <c r="V16" s="4"/>
      <c r="W16" s="1"/>
      <c r="X16" s="3"/>
      <c r="Y16" s="4"/>
      <c r="Z16" s="1"/>
      <c r="AA16" s="3"/>
      <c r="AB16" s="4"/>
      <c r="AC16" s="1"/>
      <c r="AD16" s="5"/>
      <c r="AE16" s="6"/>
      <c r="AF16" s="7"/>
      <c r="AH16" s="57" t="s">
        <v>33</v>
      </c>
      <c r="AI16" s="58">
        <f t="shared" si="0"/>
        <v>0</v>
      </c>
      <c r="AJ16" s="59" t="s">
        <v>34</v>
      </c>
      <c r="AK16" s="58">
        <f t="shared" ref="AK16:AK43" si="1">IF(AI16&gt;0,0,IF(AI16=0,IF((COUNTIF(AE16:AF16,"○"))&gt;0,1500,0)))</f>
        <v>0</v>
      </c>
    </row>
    <row r="17" spans="1:37" ht="19.05" customHeight="1">
      <c r="A17" s="21">
        <v>4</v>
      </c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11"/>
      <c r="P17" s="2"/>
      <c r="Q17" s="3"/>
      <c r="R17" s="3"/>
      <c r="S17" s="4"/>
      <c r="T17" s="1"/>
      <c r="U17" s="3"/>
      <c r="V17" s="4"/>
      <c r="W17" s="1"/>
      <c r="X17" s="3"/>
      <c r="Y17" s="4"/>
      <c r="Z17" s="1"/>
      <c r="AA17" s="3"/>
      <c r="AB17" s="4"/>
      <c r="AC17" s="1"/>
      <c r="AD17" s="5"/>
      <c r="AE17" s="6"/>
      <c r="AF17" s="7"/>
      <c r="AH17" s="57" t="s">
        <v>33</v>
      </c>
      <c r="AI17" s="58">
        <f t="shared" si="0"/>
        <v>0</v>
      </c>
      <c r="AJ17" s="59" t="s">
        <v>34</v>
      </c>
      <c r="AK17" s="58">
        <f t="shared" si="1"/>
        <v>0</v>
      </c>
    </row>
    <row r="18" spans="1:37" ht="19.05" customHeight="1">
      <c r="A18" s="21">
        <v>5</v>
      </c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11"/>
      <c r="P18" s="2"/>
      <c r="Q18" s="3"/>
      <c r="R18" s="3"/>
      <c r="S18" s="4"/>
      <c r="T18" s="1"/>
      <c r="U18" s="3"/>
      <c r="V18" s="4"/>
      <c r="W18" s="1"/>
      <c r="X18" s="3"/>
      <c r="Y18" s="4"/>
      <c r="Z18" s="1"/>
      <c r="AA18" s="3"/>
      <c r="AB18" s="4"/>
      <c r="AC18" s="1"/>
      <c r="AD18" s="5"/>
      <c r="AE18" s="6"/>
      <c r="AF18" s="7"/>
      <c r="AH18" s="57" t="s">
        <v>33</v>
      </c>
      <c r="AI18" s="58">
        <f t="shared" si="0"/>
        <v>0</v>
      </c>
      <c r="AJ18" s="59" t="s">
        <v>34</v>
      </c>
      <c r="AK18" s="58">
        <f t="shared" si="1"/>
        <v>0</v>
      </c>
    </row>
    <row r="19" spans="1:37" ht="19.05" customHeight="1">
      <c r="A19" s="21">
        <v>6</v>
      </c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11"/>
      <c r="P19" s="2"/>
      <c r="Q19" s="3"/>
      <c r="R19" s="3"/>
      <c r="S19" s="4"/>
      <c r="T19" s="1"/>
      <c r="U19" s="3"/>
      <c r="V19" s="4"/>
      <c r="W19" s="1"/>
      <c r="X19" s="3"/>
      <c r="Y19" s="4"/>
      <c r="Z19" s="1"/>
      <c r="AA19" s="3"/>
      <c r="AB19" s="4"/>
      <c r="AC19" s="1"/>
      <c r="AD19" s="5"/>
      <c r="AE19" s="6"/>
      <c r="AF19" s="7"/>
      <c r="AH19" s="57" t="s">
        <v>33</v>
      </c>
      <c r="AI19" s="58">
        <f t="shared" si="0"/>
        <v>0</v>
      </c>
      <c r="AJ19" s="59" t="s">
        <v>34</v>
      </c>
      <c r="AK19" s="58">
        <f t="shared" si="1"/>
        <v>0</v>
      </c>
    </row>
    <row r="20" spans="1:37" ht="19.05" customHeight="1">
      <c r="A20" s="21">
        <v>7</v>
      </c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11"/>
      <c r="P20" s="2"/>
      <c r="Q20" s="3"/>
      <c r="R20" s="3"/>
      <c r="S20" s="4"/>
      <c r="T20" s="1"/>
      <c r="U20" s="3"/>
      <c r="V20" s="4"/>
      <c r="W20" s="1"/>
      <c r="X20" s="3"/>
      <c r="Y20" s="4"/>
      <c r="Z20" s="1"/>
      <c r="AA20" s="3"/>
      <c r="AB20" s="4"/>
      <c r="AC20" s="1"/>
      <c r="AD20" s="5"/>
      <c r="AE20" s="6"/>
      <c r="AF20" s="7"/>
      <c r="AH20" s="57" t="s">
        <v>33</v>
      </c>
      <c r="AI20" s="58">
        <f t="shared" si="0"/>
        <v>0</v>
      </c>
      <c r="AJ20" s="59" t="s">
        <v>34</v>
      </c>
      <c r="AK20" s="58">
        <f t="shared" si="1"/>
        <v>0</v>
      </c>
    </row>
    <row r="21" spans="1:37" ht="19.05" customHeight="1">
      <c r="A21" s="21">
        <v>8</v>
      </c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11"/>
      <c r="P21" s="2"/>
      <c r="Q21" s="3"/>
      <c r="R21" s="3"/>
      <c r="S21" s="4"/>
      <c r="T21" s="1"/>
      <c r="U21" s="3"/>
      <c r="V21" s="4"/>
      <c r="W21" s="1"/>
      <c r="X21" s="3"/>
      <c r="Y21" s="4"/>
      <c r="Z21" s="1"/>
      <c r="AA21" s="3"/>
      <c r="AB21" s="4"/>
      <c r="AC21" s="1"/>
      <c r="AD21" s="5"/>
      <c r="AE21" s="6"/>
      <c r="AF21" s="7"/>
      <c r="AH21" s="57" t="s">
        <v>33</v>
      </c>
      <c r="AI21" s="58">
        <f t="shared" si="0"/>
        <v>0</v>
      </c>
      <c r="AJ21" s="59" t="s">
        <v>34</v>
      </c>
      <c r="AK21" s="58">
        <f t="shared" si="1"/>
        <v>0</v>
      </c>
    </row>
    <row r="22" spans="1:37" ht="19.05" customHeight="1">
      <c r="A22" s="21">
        <v>9</v>
      </c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11"/>
      <c r="P22" s="2"/>
      <c r="Q22" s="3"/>
      <c r="R22" s="3"/>
      <c r="S22" s="4"/>
      <c r="T22" s="1"/>
      <c r="U22" s="3"/>
      <c r="V22" s="4"/>
      <c r="W22" s="1"/>
      <c r="X22" s="3"/>
      <c r="Y22" s="4"/>
      <c r="Z22" s="1"/>
      <c r="AA22" s="3"/>
      <c r="AB22" s="4"/>
      <c r="AC22" s="1"/>
      <c r="AD22" s="5"/>
      <c r="AE22" s="6"/>
      <c r="AF22" s="7"/>
      <c r="AH22" s="57" t="s">
        <v>33</v>
      </c>
      <c r="AI22" s="58">
        <f t="shared" si="0"/>
        <v>0</v>
      </c>
      <c r="AJ22" s="59" t="s">
        <v>34</v>
      </c>
      <c r="AK22" s="58">
        <f t="shared" si="1"/>
        <v>0</v>
      </c>
    </row>
    <row r="23" spans="1:37" ht="19.05" customHeight="1">
      <c r="A23" s="21">
        <v>10</v>
      </c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11"/>
      <c r="P23" s="2"/>
      <c r="Q23" s="3"/>
      <c r="R23" s="3"/>
      <c r="S23" s="4"/>
      <c r="T23" s="1"/>
      <c r="U23" s="3"/>
      <c r="V23" s="4"/>
      <c r="W23" s="1"/>
      <c r="X23" s="3"/>
      <c r="Y23" s="4"/>
      <c r="Z23" s="1"/>
      <c r="AA23" s="3"/>
      <c r="AB23" s="4"/>
      <c r="AC23" s="1"/>
      <c r="AD23" s="5"/>
      <c r="AE23" s="6"/>
      <c r="AF23" s="7"/>
      <c r="AH23" s="57" t="s">
        <v>33</v>
      </c>
      <c r="AI23" s="58">
        <f t="shared" si="0"/>
        <v>0</v>
      </c>
      <c r="AJ23" s="59" t="s">
        <v>34</v>
      </c>
      <c r="AK23" s="58">
        <f t="shared" si="1"/>
        <v>0</v>
      </c>
    </row>
    <row r="24" spans="1:37" ht="19.05" customHeight="1">
      <c r="A24" s="21">
        <v>11</v>
      </c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11"/>
      <c r="P24" s="2"/>
      <c r="Q24" s="3"/>
      <c r="R24" s="3"/>
      <c r="S24" s="4"/>
      <c r="T24" s="1"/>
      <c r="U24" s="3"/>
      <c r="V24" s="4"/>
      <c r="W24" s="1"/>
      <c r="X24" s="3"/>
      <c r="Y24" s="4"/>
      <c r="Z24" s="1"/>
      <c r="AA24" s="3"/>
      <c r="AB24" s="4"/>
      <c r="AC24" s="1"/>
      <c r="AD24" s="5"/>
      <c r="AE24" s="6"/>
      <c r="AF24" s="7"/>
      <c r="AH24" s="57" t="s">
        <v>33</v>
      </c>
      <c r="AI24" s="58">
        <f t="shared" si="0"/>
        <v>0</v>
      </c>
      <c r="AJ24" s="59" t="s">
        <v>34</v>
      </c>
      <c r="AK24" s="58">
        <f t="shared" si="1"/>
        <v>0</v>
      </c>
    </row>
    <row r="25" spans="1:37" ht="19.05" customHeight="1">
      <c r="A25" s="21">
        <v>12</v>
      </c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11"/>
      <c r="P25" s="2"/>
      <c r="Q25" s="3"/>
      <c r="R25" s="3"/>
      <c r="S25" s="4"/>
      <c r="T25" s="1"/>
      <c r="U25" s="3"/>
      <c r="V25" s="4"/>
      <c r="W25" s="1"/>
      <c r="X25" s="3"/>
      <c r="Y25" s="4"/>
      <c r="Z25" s="1"/>
      <c r="AA25" s="3"/>
      <c r="AB25" s="4"/>
      <c r="AC25" s="1"/>
      <c r="AD25" s="5"/>
      <c r="AE25" s="6"/>
      <c r="AF25" s="7"/>
      <c r="AH25" s="57" t="s">
        <v>33</v>
      </c>
      <c r="AI25" s="58">
        <f t="shared" si="0"/>
        <v>0</v>
      </c>
      <c r="AJ25" s="59" t="s">
        <v>34</v>
      </c>
      <c r="AK25" s="58">
        <f t="shared" si="1"/>
        <v>0</v>
      </c>
    </row>
    <row r="26" spans="1:37" ht="19.05" customHeight="1">
      <c r="A26" s="21">
        <v>13</v>
      </c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11"/>
      <c r="P26" s="2"/>
      <c r="Q26" s="3"/>
      <c r="R26" s="3"/>
      <c r="S26" s="4"/>
      <c r="T26" s="1"/>
      <c r="U26" s="3"/>
      <c r="V26" s="4"/>
      <c r="W26" s="1"/>
      <c r="X26" s="3"/>
      <c r="Y26" s="4"/>
      <c r="Z26" s="1"/>
      <c r="AA26" s="3"/>
      <c r="AB26" s="4"/>
      <c r="AC26" s="1"/>
      <c r="AD26" s="5"/>
      <c r="AE26" s="6"/>
      <c r="AF26" s="7"/>
      <c r="AH26" s="57" t="s">
        <v>33</v>
      </c>
      <c r="AI26" s="58">
        <f t="shared" si="0"/>
        <v>0</v>
      </c>
      <c r="AJ26" s="59" t="s">
        <v>34</v>
      </c>
      <c r="AK26" s="58">
        <f t="shared" si="1"/>
        <v>0</v>
      </c>
    </row>
    <row r="27" spans="1:37" ht="19.05" customHeight="1">
      <c r="A27" s="21">
        <v>14</v>
      </c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11"/>
      <c r="P27" s="2"/>
      <c r="Q27" s="3"/>
      <c r="R27" s="3"/>
      <c r="S27" s="4"/>
      <c r="T27" s="1"/>
      <c r="U27" s="3"/>
      <c r="V27" s="4"/>
      <c r="W27" s="1"/>
      <c r="X27" s="3"/>
      <c r="Y27" s="4"/>
      <c r="Z27" s="1"/>
      <c r="AA27" s="3"/>
      <c r="AB27" s="4"/>
      <c r="AC27" s="1"/>
      <c r="AD27" s="5"/>
      <c r="AE27" s="6"/>
      <c r="AF27" s="7"/>
      <c r="AH27" s="57" t="s">
        <v>33</v>
      </c>
      <c r="AI27" s="58">
        <f t="shared" si="0"/>
        <v>0</v>
      </c>
      <c r="AJ27" s="59" t="s">
        <v>34</v>
      </c>
      <c r="AK27" s="58">
        <f t="shared" si="1"/>
        <v>0</v>
      </c>
    </row>
    <row r="28" spans="1:37" ht="19.05" customHeight="1">
      <c r="A28" s="21">
        <v>15</v>
      </c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11"/>
      <c r="P28" s="2"/>
      <c r="Q28" s="3"/>
      <c r="R28" s="3"/>
      <c r="S28" s="4"/>
      <c r="T28" s="1"/>
      <c r="U28" s="3"/>
      <c r="V28" s="4"/>
      <c r="W28" s="1"/>
      <c r="X28" s="3"/>
      <c r="Y28" s="4"/>
      <c r="Z28" s="1"/>
      <c r="AA28" s="3"/>
      <c r="AB28" s="4"/>
      <c r="AC28" s="1"/>
      <c r="AD28" s="5"/>
      <c r="AE28" s="6"/>
      <c r="AF28" s="7"/>
      <c r="AH28" s="57" t="s">
        <v>33</v>
      </c>
      <c r="AI28" s="58">
        <f t="shared" si="0"/>
        <v>0</v>
      </c>
      <c r="AJ28" s="59" t="s">
        <v>34</v>
      </c>
      <c r="AK28" s="58">
        <f t="shared" si="1"/>
        <v>0</v>
      </c>
    </row>
    <row r="29" spans="1:37" ht="19.05" customHeight="1">
      <c r="A29" s="21">
        <v>16</v>
      </c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11"/>
      <c r="P29" s="2"/>
      <c r="Q29" s="3"/>
      <c r="R29" s="3"/>
      <c r="S29" s="4"/>
      <c r="T29" s="1"/>
      <c r="U29" s="3"/>
      <c r="V29" s="4"/>
      <c r="W29" s="1"/>
      <c r="X29" s="3"/>
      <c r="Y29" s="4"/>
      <c r="Z29" s="1"/>
      <c r="AA29" s="3"/>
      <c r="AB29" s="4"/>
      <c r="AC29" s="1"/>
      <c r="AD29" s="5"/>
      <c r="AE29" s="6"/>
      <c r="AF29" s="7"/>
      <c r="AH29" s="57" t="s">
        <v>33</v>
      </c>
      <c r="AI29" s="58">
        <f t="shared" si="0"/>
        <v>0</v>
      </c>
      <c r="AJ29" s="59" t="s">
        <v>34</v>
      </c>
      <c r="AK29" s="58">
        <f t="shared" si="1"/>
        <v>0</v>
      </c>
    </row>
    <row r="30" spans="1:37" ht="19.05" customHeight="1">
      <c r="A30" s="21">
        <v>17</v>
      </c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11"/>
      <c r="P30" s="2"/>
      <c r="Q30" s="3"/>
      <c r="R30" s="3"/>
      <c r="S30" s="4"/>
      <c r="T30" s="1"/>
      <c r="U30" s="3"/>
      <c r="V30" s="4"/>
      <c r="W30" s="1"/>
      <c r="X30" s="3"/>
      <c r="Y30" s="4"/>
      <c r="Z30" s="1"/>
      <c r="AA30" s="3"/>
      <c r="AB30" s="4"/>
      <c r="AC30" s="1"/>
      <c r="AD30" s="5"/>
      <c r="AE30" s="6"/>
      <c r="AF30" s="7"/>
      <c r="AH30" s="57" t="s">
        <v>33</v>
      </c>
      <c r="AI30" s="58">
        <f t="shared" si="0"/>
        <v>0</v>
      </c>
      <c r="AJ30" s="59" t="s">
        <v>34</v>
      </c>
      <c r="AK30" s="58">
        <f t="shared" si="1"/>
        <v>0</v>
      </c>
    </row>
    <row r="31" spans="1:37" ht="19.05" customHeight="1">
      <c r="A31" s="21">
        <v>18</v>
      </c>
      <c r="B31" s="81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11"/>
      <c r="P31" s="2"/>
      <c r="Q31" s="3"/>
      <c r="R31" s="3"/>
      <c r="S31" s="4"/>
      <c r="T31" s="1"/>
      <c r="U31" s="3"/>
      <c r="V31" s="4"/>
      <c r="W31" s="1"/>
      <c r="X31" s="3"/>
      <c r="Y31" s="4"/>
      <c r="Z31" s="1"/>
      <c r="AA31" s="3"/>
      <c r="AB31" s="4"/>
      <c r="AC31" s="1"/>
      <c r="AD31" s="5"/>
      <c r="AE31" s="6"/>
      <c r="AF31" s="7"/>
      <c r="AH31" s="57" t="s">
        <v>33</v>
      </c>
      <c r="AI31" s="58">
        <f t="shared" si="0"/>
        <v>0</v>
      </c>
      <c r="AJ31" s="59" t="s">
        <v>34</v>
      </c>
      <c r="AK31" s="58">
        <f t="shared" si="1"/>
        <v>0</v>
      </c>
    </row>
    <row r="32" spans="1:37" ht="19.05" customHeight="1">
      <c r="A32" s="21">
        <v>19</v>
      </c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11"/>
      <c r="P32" s="2"/>
      <c r="Q32" s="3"/>
      <c r="R32" s="3"/>
      <c r="S32" s="4"/>
      <c r="T32" s="1"/>
      <c r="U32" s="3"/>
      <c r="V32" s="4"/>
      <c r="W32" s="1"/>
      <c r="X32" s="3"/>
      <c r="Y32" s="4"/>
      <c r="Z32" s="1"/>
      <c r="AA32" s="3"/>
      <c r="AB32" s="4"/>
      <c r="AC32" s="1"/>
      <c r="AD32" s="5"/>
      <c r="AE32" s="6"/>
      <c r="AF32" s="7"/>
      <c r="AH32" s="57" t="s">
        <v>33</v>
      </c>
      <c r="AI32" s="58">
        <f t="shared" si="0"/>
        <v>0</v>
      </c>
      <c r="AJ32" s="59" t="s">
        <v>34</v>
      </c>
      <c r="AK32" s="58">
        <f t="shared" si="1"/>
        <v>0</v>
      </c>
    </row>
    <row r="33" spans="1:37" ht="19.05" customHeight="1">
      <c r="A33" s="21">
        <v>20</v>
      </c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11"/>
      <c r="P33" s="2"/>
      <c r="Q33" s="3"/>
      <c r="R33" s="3"/>
      <c r="S33" s="4"/>
      <c r="T33" s="1"/>
      <c r="U33" s="3"/>
      <c r="V33" s="4"/>
      <c r="W33" s="1"/>
      <c r="X33" s="3"/>
      <c r="Y33" s="4"/>
      <c r="Z33" s="1"/>
      <c r="AA33" s="3"/>
      <c r="AB33" s="4"/>
      <c r="AC33" s="1"/>
      <c r="AD33" s="5"/>
      <c r="AE33" s="6"/>
      <c r="AF33" s="7"/>
      <c r="AH33" s="57" t="s">
        <v>33</v>
      </c>
      <c r="AI33" s="58">
        <f t="shared" si="0"/>
        <v>0</v>
      </c>
      <c r="AJ33" s="59" t="s">
        <v>34</v>
      </c>
      <c r="AK33" s="58">
        <f t="shared" si="1"/>
        <v>0</v>
      </c>
    </row>
    <row r="34" spans="1:37" ht="19.05" customHeight="1">
      <c r="A34" s="21">
        <v>21</v>
      </c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11"/>
      <c r="P34" s="2"/>
      <c r="Q34" s="3"/>
      <c r="R34" s="3"/>
      <c r="S34" s="4"/>
      <c r="T34" s="1"/>
      <c r="U34" s="3"/>
      <c r="V34" s="4"/>
      <c r="W34" s="1"/>
      <c r="X34" s="3"/>
      <c r="Y34" s="4"/>
      <c r="Z34" s="1"/>
      <c r="AA34" s="3"/>
      <c r="AB34" s="4"/>
      <c r="AC34" s="1"/>
      <c r="AD34" s="5"/>
      <c r="AE34" s="6"/>
      <c r="AF34" s="7"/>
      <c r="AH34" s="57" t="s">
        <v>33</v>
      </c>
      <c r="AI34" s="58">
        <f t="shared" si="0"/>
        <v>0</v>
      </c>
      <c r="AJ34" s="59" t="s">
        <v>34</v>
      </c>
      <c r="AK34" s="58">
        <f t="shared" si="1"/>
        <v>0</v>
      </c>
    </row>
    <row r="35" spans="1:37" ht="19.05" customHeight="1">
      <c r="A35" s="21">
        <v>22</v>
      </c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11"/>
      <c r="P35" s="2"/>
      <c r="Q35" s="3"/>
      <c r="R35" s="3"/>
      <c r="S35" s="4"/>
      <c r="T35" s="1"/>
      <c r="U35" s="3"/>
      <c r="V35" s="4"/>
      <c r="W35" s="1"/>
      <c r="X35" s="3"/>
      <c r="Y35" s="4"/>
      <c r="Z35" s="1"/>
      <c r="AA35" s="3"/>
      <c r="AB35" s="4"/>
      <c r="AC35" s="1"/>
      <c r="AD35" s="5"/>
      <c r="AE35" s="6"/>
      <c r="AF35" s="7"/>
      <c r="AH35" s="57" t="s">
        <v>33</v>
      </c>
      <c r="AI35" s="58">
        <f t="shared" si="0"/>
        <v>0</v>
      </c>
      <c r="AJ35" s="59" t="s">
        <v>34</v>
      </c>
      <c r="AK35" s="58">
        <f t="shared" si="1"/>
        <v>0</v>
      </c>
    </row>
    <row r="36" spans="1:37" ht="19.05" customHeight="1">
      <c r="A36" s="21">
        <v>23</v>
      </c>
      <c r="B36" s="81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11"/>
      <c r="P36" s="2"/>
      <c r="Q36" s="3"/>
      <c r="R36" s="3"/>
      <c r="S36" s="4"/>
      <c r="T36" s="1"/>
      <c r="U36" s="3"/>
      <c r="V36" s="4"/>
      <c r="W36" s="1"/>
      <c r="X36" s="3"/>
      <c r="Y36" s="4"/>
      <c r="Z36" s="1"/>
      <c r="AA36" s="3"/>
      <c r="AB36" s="4"/>
      <c r="AC36" s="1"/>
      <c r="AD36" s="5"/>
      <c r="AE36" s="6"/>
      <c r="AF36" s="7"/>
      <c r="AH36" s="57" t="s">
        <v>33</v>
      </c>
      <c r="AI36" s="58">
        <f t="shared" si="0"/>
        <v>0</v>
      </c>
      <c r="AJ36" s="59" t="s">
        <v>34</v>
      </c>
      <c r="AK36" s="58">
        <f t="shared" si="1"/>
        <v>0</v>
      </c>
    </row>
    <row r="37" spans="1:37" ht="19.05" customHeight="1">
      <c r="A37" s="21">
        <v>24</v>
      </c>
      <c r="B37" s="81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11"/>
      <c r="P37" s="2"/>
      <c r="Q37" s="3"/>
      <c r="R37" s="3"/>
      <c r="S37" s="4"/>
      <c r="T37" s="1"/>
      <c r="U37" s="3"/>
      <c r="V37" s="4"/>
      <c r="W37" s="1"/>
      <c r="X37" s="3"/>
      <c r="Y37" s="4"/>
      <c r="Z37" s="1"/>
      <c r="AA37" s="3"/>
      <c r="AB37" s="4"/>
      <c r="AC37" s="1"/>
      <c r="AD37" s="5"/>
      <c r="AE37" s="6"/>
      <c r="AF37" s="7"/>
      <c r="AH37" s="57" t="s">
        <v>33</v>
      </c>
      <c r="AI37" s="58">
        <f t="shared" si="0"/>
        <v>0</v>
      </c>
      <c r="AJ37" s="59" t="s">
        <v>34</v>
      </c>
      <c r="AK37" s="58">
        <f t="shared" si="1"/>
        <v>0</v>
      </c>
    </row>
    <row r="38" spans="1:37" ht="19.05" customHeight="1">
      <c r="A38" s="21">
        <v>25</v>
      </c>
      <c r="B38" s="81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11"/>
      <c r="P38" s="2"/>
      <c r="Q38" s="3"/>
      <c r="R38" s="3"/>
      <c r="S38" s="4"/>
      <c r="T38" s="1"/>
      <c r="U38" s="3"/>
      <c r="V38" s="4"/>
      <c r="W38" s="1"/>
      <c r="X38" s="3"/>
      <c r="Y38" s="4"/>
      <c r="Z38" s="1"/>
      <c r="AA38" s="3"/>
      <c r="AB38" s="4"/>
      <c r="AC38" s="1"/>
      <c r="AD38" s="5"/>
      <c r="AE38" s="6"/>
      <c r="AF38" s="7"/>
      <c r="AH38" s="57" t="s">
        <v>33</v>
      </c>
      <c r="AI38" s="58">
        <f t="shared" si="0"/>
        <v>0</v>
      </c>
      <c r="AJ38" s="59" t="s">
        <v>34</v>
      </c>
      <c r="AK38" s="58">
        <f t="shared" si="1"/>
        <v>0</v>
      </c>
    </row>
    <row r="39" spans="1:37" ht="19.05" customHeight="1">
      <c r="A39" s="21">
        <v>26</v>
      </c>
      <c r="B39" s="81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3"/>
      <c r="O39" s="11"/>
      <c r="P39" s="2"/>
      <c r="Q39" s="3"/>
      <c r="R39" s="3"/>
      <c r="S39" s="4"/>
      <c r="T39" s="1"/>
      <c r="U39" s="3"/>
      <c r="V39" s="4"/>
      <c r="W39" s="1"/>
      <c r="X39" s="3"/>
      <c r="Y39" s="4"/>
      <c r="Z39" s="1"/>
      <c r="AA39" s="3"/>
      <c r="AB39" s="4"/>
      <c r="AC39" s="1"/>
      <c r="AD39" s="5"/>
      <c r="AE39" s="6"/>
      <c r="AF39" s="7"/>
      <c r="AH39" s="57" t="s">
        <v>33</v>
      </c>
      <c r="AI39" s="58">
        <f t="shared" si="0"/>
        <v>0</v>
      </c>
      <c r="AJ39" s="59" t="s">
        <v>34</v>
      </c>
      <c r="AK39" s="58">
        <f t="shared" si="1"/>
        <v>0</v>
      </c>
    </row>
    <row r="40" spans="1:37" ht="19.05" customHeight="1">
      <c r="A40" s="21">
        <v>27</v>
      </c>
      <c r="B40" s="81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3"/>
      <c r="O40" s="11"/>
      <c r="P40" s="2"/>
      <c r="Q40" s="3"/>
      <c r="R40" s="3"/>
      <c r="S40" s="4"/>
      <c r="T40" s="1"/>
      <c r="U40" s="3"/>
      <c r="V40" s="4"/>
      <c r="W40" s="1"/>
      <c r="X40" s="3"/>
      <c r="Y40" s="4"/>
      <c r="Z40" s="1"/>
      <c r="AA40" s="3"/>
      <c r="AB40" s="4"/>
      <c r="AC40" s="1"/>
      <c r="AD40" s="5"/>
      <c r="AE40" s="6"/>
      <c r="AF40" s="7"/>
      <c r="AH40" s="57" t="s">
        <v>33</v>
      </c>
      <c r="AI40" s="58">
        <f t="shared" si="0"/>
        <v>0</v>
      </c>
      <c r="AJ40" s="59" t="s">
        <v>34</v>
      </c>
      <c r="AK40" s="58">
        <f t="shared" si="1"/>
        <v>0</v>
      </c>
    </row>
    <row r="41" spans="1:37" ht="19.05" customHeight="1">
      <c r="A41" s="21">
        <v>28</v>
      </c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3"/>
      <c r="O41" s="11"/>
      <c r="P41" s="2"/>
      <c r="Q41" s="3"/>
      <c r="R41" s="3"/>
      <c r="S41" s="4"/>
      <c r="T41" s="1"/>
      <c r="U41" s="3"/>
      <c r="V41" s="4"/>
      <c r="W41" s="1"/>
      <c r="X41" s="3"/>
      <c r="Y41" s="4"/>
      <c r="Z41" s="1"/>
      <c r="AA41" s="3"/>
      <c r="AB41" s="4"/>
      <c r="AC41" s="1"/>
      <c r="AD41" s="5"/>
      <c r="AE41" s="6"/>
      <c r="AF41" s="7"/>
      <c r="AH41" s="57" t="s">
        <v>33</v>
      </c>
      <c r="AI41" s="58">
        <f t="shared" si="0"/>
        <v>0</v>
      </c>
      <c r="AJ41" s="59" t="s">
        <v>34</v>
      </c>
      <c r="AK41" s="58">
        <f t="shared" si="1"/>
        <v>0</v>
      </c>
    </row>
    <row r="42" spans="1:37" ht="19.05" customHeight="1">
      <c r="A42" s="21">
        <v>29</v>
      </c>
      <c r="B42" s="81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3"/>
      <c r="O42" s="11"/>
      <c r="P42" s="2"/>
      <c r="Q42" s="3"/>
      <c r="R42" s="3"/>
      <c r="S42" s="4"/>
      <c r="T42" s="1"/>
      <c r="U42" s="3"/>
      <c r="V42" s="4"/>
      <c r="W42" s="1"/>
      <c r="X42" s="3"/>
      <c r="Y42" s="4"/>
      <c r="Z42" s="1"/>
      <c r="AA42" s="3"/>
      <c r="AB42" s="4"/>
      <c r="AC42" s="1"/>
      <c r="AD42" s="5"/>
      <c r="AE42" s="6"/>
      <c r="AF42" s="7"/>
      <c r="AH42" s="57" t="s">
        <v>33</v>
      </c>
      <c r="AI42" s="58">
        <f t="shared" si="0"/>
        <v>0</v>
      </c>
      <c r="AJ42" s="59" t="s">
        <v>34</v>
      </c>
      <c r="AK42" s="58">
        <f t="shared" si="1"/>
        <v>0</v>
      </c>
    </row>
    <row r="43" spans="1:37" ht="19.05" customHeight="1">
      <c r="A43" s="21">
        <v>30</v>
      </c>
      <c r="B43" s="81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11"/>
      <c r="P43" s="2"/>
      <c r="Q43" s="3"/>
      <c r="R43" s="3"/>
      <c r="S43" s="4"/>
      <c r="T43" s="1"/>
      <c r="U43" s="3"/>
      <c r="V43" s="4"/>
      <c r="W43" s="1"/>
      <c r="X43" s="3"/>
      <c r="Y43" s="4"/>
      <c r="Z43" s="1"/>
      <c r="AA43" s="3"/>
      <c r="AB43" s="4"/>
      <c r="AC43" s="1"/>
      <c r="AD43" s="5"/>
      <c r="AE43" s="6"/>
      <c r="AF43" s="7"/>
      <c r="AH43" s="57" t="s">
        <v>33</v>
      </c>
      <c r="AI43" s="58">
        <f t="shared" si="0"/>
        <v>0</v>
      </c>
      <c r="AJ43" s="59" t="s">
        <v>34</v>
      </c>
      <c r="AK43" s="58">
        <f t="shared" si="1"/>
        <v>0</v>
      </c>
    </row>
    <row r="44" spans="1:37" ht="20" customHeight="1" thickBot="1">
      <c r="A44" s="84" t="s">
        <v>37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6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8"/>
      <c r="AE44" s="8"/>
      <c r="AF44" s="9"/>
      <c r="AH44" s="71" t="s">
        <v>36</v>
      </c>
      <c r="AI44" s="72"/>
      <c r="AJ44" s="73">
        <f>COUNTIF(AE44:AF44,"○")*2000</f>
        <v>0</v>
      </c>
      <c r="AK44" s="74"/>
    </row>
    <row r="45" spans="1:37" ht="4.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</row>
    <row r="46" spans="1:37" ht="14" customHeight="1">
      <c r="A46" s="78" t="s">
        <v>10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22"/>
      <c r="W46" s="23"/>
      <c r="X46" s="23"/>
      <c r="Y46" s="23"/>
      <c r="Z46" s="60" t="str">
        <f>A3&amp; "参加選手数合計"</f>
        <v>参加選手数合計</v>
      </c>
      <c r="AA46" s="25"/>
      <c r="AB46" s="25"/>
      <c r="AC46" s="25"/>
      <c r="AD46" s="79">
        <f>IF('学校認知書（2）'!A14=31,COUNTA(B14:N43)+COUNTA('学校認知書（2）'!B14:N43),COUNTA(B14:N43))</f>
        <v>0</v>
      </c>
      <c r="AE46" s="79"/>
      <c r="AF46" s="53" t="s">
        <v>23</v>
      </c>
      <c r="AH46" s="80" t="s">
        <v>44</v>
      </c>
      <c r="AI46" s="80"/>
    </row>
    <row r="47" spans="1:37" ht="7.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54"/>
      <c r="AA47" s="54"/>
      <c r="AB47" s="54"/>
      <c r="AC47" s="54"/>
      <c r="AD47" s="55"/>
      <c r="AE47" s="55"/>
      <c r="AF47" s="55"/>
      <c r="AH47" s="80"/>
      <c r="AI47" s="80"/>
    </row>
    <row r="48" spans="1:37" ht="14" customHeight="1">
      <c r="A48" s="75" t="s">
        <v>14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60" t="str">
        <f>A3&amp;"参加負担金合計"</f>
        <v>参加負担金合計</v>
      </c>
      <c r="AA48" s="25"/>
      <c r="AB48" s="25"/>
      <c r="AC48" s="25"/>
      <c r="AD48" s="76">
        <f>IF('学校認知書（2）'!A14=31,'学校認知書（1）'!AI48+'学校認知書（2）'!AK48,'学校認知書（1）'!AI48)</f>
        <v>0</v>
      </c>
      <c r="AE48" s="76"/>
      <c r="AF48" s="76"/>
      <c r="AH48" s="63"/>
      <c r="AI48" s="62">
        <f>SUM(AI14:AI43)+SUM(AK14:AK43)+AJ44</f>
        <v>0</v>
      </c>
    </row>
    <row r="49" spans="1:32" ht="8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</row>
    <row r="50" spans="1:32">
      <c r="A50" s="25"/>
      <c r="B50" s="25"/>
      <c r="C50" s="25"/>
      <c r="D50" s="25"/>
      <c r="E50" s="25"/>
      <c r="F50" s="25"/>
      <c r="G50" s="25"/>
      <c r="H50" s="77" t="s">
        <v>47</v>
      </c>
      <c r="I50" s="77"/>
      <c r="J50" s="77"/>
      <c r="K50" s="77"/>
      <c r="L50" s="77"/>
      <c r="M50" s="77"/>
      <c r="N50" s="77"/>
      <c r="O50" s="10"/>
      <c r="P50" s="12" t="s">
        <v>24</v>
      </c>
      <c r="Q50" s="10"/>
      <c r="R50" s="12" t="s">
        <v>25</v>
      </c>
      <c r="S50" s="26"/>
      <c r="T50" s="26"/>
      <c r="U50" s="26"/>
      <c r="V50" s="26"/>
      <c r="W50" s="26"/>
      <c r="X50" s="26"/>
      <c r="Y50" s="24"/>
      <c r="Z50" s="24"/>
      <c r="AA50" s="24"/>
      <c r="AB50" s="24"/>
      <c r="AC50" s="24"/>
      <c r="AD50" s="24"/>
      <c r="AE50" s="24"/>
      <c r="AF50" s="24"/>
    </row>
    <row r="51" spans="1:32" ht="7.5" customHeight="1"/>
    <row r="52" spans="1:32" ht="20.25" customHeight="1">
      <c r="G52" s="56"/>
      <c r="H52" s="56"/>
      <c r="I52" s="56"/>
      <c r="J52" s="56"/>
      <c r="K52" s="56"/>
      <c r="L52" s="56"/>
      <c r="M52" s="56"/>
      <c r="N52" s="56"/>
      <c r="O52" s="68"/>
      <c r="P52" s="68"/>
      <c r="Q52" s="68"/>
      <c r="R52" s="68"/>
      <c r="S52" s="68"/>
      <c r="T52" s="68"/>
      <c r="U52" s="69" t="s">
        <v>22</v>
      </c>
      <c r="V52" s="69"/>
      <c r="W52" s="69"/>
      <c r="X52" s="69"/>
      <c r="Y52" s="70"/>
      <c r="Z52" s="70"/>
      <c r="AA52" s="70"/>
      <c r="AB52" s="70"/>
      <c r="AC52" s="70"/>
      <c r="AD52" s="70"/>
      <c r="AE52" s="70"/>
      <c r="AF52" s="27" t="s">
        <v>16</v>
      </c>
    </row>
    <row r="53" spans="1:32" ht="9" customHeight="1"/>
  </sheetData>
  <mergeCells count="87">
    <mergeCell ref="A5:C5"/>
    <mergeCell ref="D5:P5"/>
    <mergeCell ref="Q5:AB5"/>
    <mergeCell ref="AC5:AF5"/>
    <mergeCell ref="A6:C7"/>
    <mergeCell ref="D6:P7"/>
    <mergeCell ref="Q6:Q7"/>
    <mergeCell ref="R6:S7"/>
    <mergeCell ref="T6:AB7"/>
    <mergeCell ref="AD6:AF6"/>
    <mergeCell ref="AD7:AF7"/>
    <mergeCell ref="E1:AB4"/>
    <mergeCell ref="AD2:AE2"/>
    <mergeCell ref="A3:D3"/>
    <mergeCell ref="AC3:AC4"/>
    <mergeCell ref="AD3:AE3"/>
    <mergeCell ref="AD4:AE4"/>
    <mergeCell ref="A2:D2"/>
    <mergeCell ref="A8:G8"/>
    <mergeCell ref="H8:K8"/>
    <mergeCell ref="L8:P8"/>
    <mergeCell ref="Q8:R8"/>
    <mergeCell ref="S8:V8"/>
    <mergeCell ref="W8:Z8"/>
    <mergeCell ref="AA8:AB8"/>
    <mergeCell ref="AC8:AF8"/>
    <mergeCell ref="AA9:AB9"/>
    <mergeCell ref="AC9:AF9"/>
    <mergeCell ref="W9:Z9"/>
    <mergeCell ref="A10:A12"/>
    <mergeCell ref="B10:N12"/>
    <mergeCell ref="O10:O12"/>
    <mergeCell ref="P10:AF10"/>
    <mergeCell ref="P11:S11"/>
    <mergeCell ref="T11:V11"/>
    <mergeCell ref="W11:Y11"/>
    <mergeCell ref="Z11:AB11"/>
    <mergeCell ref="A9:G9"/>
    <mergeCell ref="H9:K9"/>
    <mergeCell ref="L9:P9"/>
    <mergeCell ref="Q9:R9"/>
    <mergeCell ref="S9:V9"/>
    <mergeCell ref="B34:N34"/>
    <mergeCell ref="B23:N23"/>
    <mergeCell ref="AC11:AD11"/>
    <mergeCell ref="B13:N13"/>
    <mergeCell ref="B14:N14"/>
    <mergeCell ref="B15:N15"/>
    <mergeCell ref="B16:N16"/>
    <mergeCell ref="B17:N17"/>
    <mergeCell ref="B18:N18"/>
    <mergeCell ref="B19:N19"/>
    <mergeCell ref="B20:N20"/>
    <mergeCell ref="B21:N21"/>
    <mergeCell ref="B22:N22"/>
    <mergeCell ref="B29:N29"/>
    <mergeCell ref="B30:N30"/>
    <mergeCell ref="B31:N31"/>
    <mergeCell ref="B32:N32"/>
    <mergeCell ref="B33:N33"/>
    <mergeCell ref="B24:N24"/>
    <mergeCell ref="B25:N25"/>
    <mergeCell ref="B26:N26"/>
    <mergeCell ref="B27:N27"/>
    <mergeCell ref="B28:N28"/>
    <mergeCell ref="B42:N42"/>
    <mergeCell ref="B43:N43"/>
    <mergeCell ref="A44:O44"/>
    <mergeCell ref="P44:AD44"/>
    <mergeCell ref="B35:N35"/>
    <mergeCell ref="B36:N36"/>
    <mergeCell ref="B37:N37"/>
    <mergeCell ref="B38:N38"/>
    <mergeCell ref="B39:N39"/>
    <mergeCell ref="B40:N40"/>
    <mergeCell ref="B41:N41"/>
    <mergeCell ref="O52:T52"/>
    <mergeCell ref="U52:X52"/>
    <mergeCell ref="Y52:AE52"/>
    <mergeCell ref="AH44:AI44"/>
    <mergeCell ref="AJ44:AK44"/>
    <mergeCell ref="A48:Y48"/>
    <mergeCell ref="AD48:AF48"/>
    <mergeCell ref="H50:N50"/>
    <mergeCell ref="A46:U46"/>
    <mergeCell ref="AD46:AE46"/>
    <mergeCell ref="AH46:AI47"/>
  </mergeCells>
  <phoneticPr fontId="1"/>
  <dataValidations count="5">
    <dataValidation type="list" allowBlank="1" showInputMessage="1" showErrorMessage="1" sqref="U52" xr:uid="{3E9FC2FA-813D-5E48-AE88-ACFC070F7BDB}">
      <formula1>"高等学校長,高等専門学校長"</formula1>
    </dataValidation>
    <dataValidation type="list" allowBlank="1" showInputMessage="1" showErrorMessage="1" sqref="AD2" xr:uid="{A5EB640D-DF89-E04F-9CEB-449040B97A13}">
      <formula1>"福岡,佐賀,長崎,熊本,大分,宮崎,鹿児島,沖縄"</formula1>
    </dataValidation>
    <dataValidation type="list" allowBlank="1" showInputMessage="1" showErrorMessage="1" sqref="P13:AF43 AE44:AF44" xr:uid="{492FDE43-9A2C-474E-85CC-47EA9808DC36}">
      <formula1>"○"</formula1>
    </dataValidation>
    <dataValidation type="list" allowBlank="1" showInputMessage="1" showErrorMessage="1" sqref="O13:O43" xr:uid="{051426A8-1969-394F-9F02-A1D7B48800A4}">
      <formula1>"1,2"</formula1>
    </dataValidation>
    <dataValidation type="list" allowBlank="1" showInputMessage="1" showErrorMessage="1" sqref="A3:D3" xr:uid="{F81EC222-CB99-7E4B-AD86-19B08BAF4F44}">
      <formula1>"男子,女子"</formula1>
    </dataValidation>
  </dataValidations>
  <printOptions horizontalCentered="1" verticalCentered="1"/>
  <pageMargins left="0" right="0" top="0" bottom="0" header="0.511811023622047" footer="0.511811023622047"/>
  <pageSetup paperSize="9" scale="85" orientation="portrait" blackAndWhite="1" horizontalDpi="4294967293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A1052-E99C-2142-9827-2DE02F1EB32C}">
  <sheetPr>
    <tabColor rgb="FF00B0F0"/>
  </sheetPr>
  <dimension ref="A1:AK53"/>
  <sheetViews>
    <sheetView showGridLines="0" showZeros="0" view="pageBreakPreview" zoomScaleNormal="100" zoomScaleSheetLayoutView="100" workbookViewId="0">
      <selection activeCell="A3" sqref="A3:D3"/>
    </sheetView>
  </sheetViews>
  <sheetFormatPr defaultColWidth="8.796875" defaultRowHeight="12.75"/>
  <cols>
    <col min="1" max="1" width="3.59765625" bestFit="1" customWidth="1"/>
    <col min="2" max="5" width="2.796875" customWidth="1"/>
    <col min="6" max="14" width="1.59765625" customWidth="1"/>
    <col min="15" max="15" width="3.796875" customWidth="1"/>
    <col min="16" max="32" width="4.33203125" customWidth="1"/>
    <col min="33" max="33" width="1.19921875" customWidth="1"/>
  </cols>
  <sheetData>
    <row r="1" spans="1:37" ht="7.05" customHeight="1" thickBot="1">
      <c r="A1" s="26"/>
      <c r="B1" s="26"/>
      <c r="C1" s="26"/>
      <c r="D1" s="26"/>
      <c r="E1" s="132" t="s">
        <v>46</v>
      </c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26"/>
      <c r="AD1" s="26"/>
      <c r="AE1" s="26"/>
      <c r="AF1" s="26"/>
    </row>
    <row r="2" spans="1:37" ht="20" customHeight="1" thickBot="1">
      <c r="A2" s="145" t="s">
        <v>43</v>
      </c>
      <c r="B2" s="146"/>
      <c r="C2" s="146"/>
      <c r="D2" s="147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32" t="s">
        <v>30</v>
      </c>
      <c r="AD2" s="193" t="str">
        <f>IF('学校認知書（1）'!AD2="","",'学校認知書（1）'!AD2)</f>
        <v/>
      </c>
      <c r="AE2" s="194"/>
      <c r="AF2" s="33" t="s">
        <v>31</v>
      </c>
    </row>
    <row r="3" spans="1:37" ht="20" customHeight="1" thickBot="1">
      <c r="A3" s="136"/>
      <c r="B3" s="137"/>
      <c r="C3" s="137"/>
      <c r="D3" s="138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9">
        <f>A3</f>
        <v>0</v>
      </c>
      <c r="AD3" s="141"/>
      <c r="AE3" s="142"/>
      <c r="AF3" s="34" t="s">
        <v>15</v>
      </c>
    </row>
    <row r="4" spans="1:37" ht="20" customHeight="1" thickBot="1"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40"/>
      <c r="AD4" s="143"/>
      <c r="AE4" s="144"/>
      <c r="AF4" s="35" t="s">
        <v>27</v>
      </c>
    </row>
    <row r="5" spans="1:37" ht="13.5" customHeight="1">
      <c r="A5" s="148" t="s">
        <v>1</v>
      </c>
      <c r="B5" s="149"/>
      <c r="C5" s="149"/>
      <c r="D5" s="153" t="str">
        <f>IF('学校認知書（1）'!D5="","",'学校認知書（1）'!D5)</f>
        <v/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5"/>
      <c r="Q5" s="153" t="s">
        <v>20</v>
      </c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5"/>
      <c r="AC5" s="156" t="s">
        <v>38</v>
      </c>
      <c r="AD5" s="156"/>
      <c r="AE5" s="156"/>
      <c r="AF5" s="157"/>
    </row>
    <row r="6" spans="1:37" ht="17" customHeight="1">
      <c r="A6" s="158" t="s">
        <v>0</v>
      </c>
      <c r="B6" s="159"/>
      <c r="C6" s="160"/>
      <c r="D6" s="195" t="str">
        <f>IF('学校認知書（1）'!D6="","",'学校認知書（1）'!D6)</f>
        <v/>
      </c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7"/>
      <c r="Q6" s="170" t="s">
        <v>17</v>
      </c>
      <c r="R6" s="201" t="str">
        <f>IF('学校認知書（1）'!R6="","",'学校認知書（1）'!R6)</f>
        <v/>
      </c>
      <c r="S6" s="202"/>
      <c r="T6" s="205" t="str">
        <f>IF('学校認知書（1）'!T6="","",'学校認知書（1）'!T6)</f>
        <v/>
      </c>
      <c r="U6" s="201"/>
      <c r="V6" s="201"/>
      <c r="W6" s="201"/>
      <c r="X6" s="201"/>
      <c r="Y6" s="201"/>
      <c r="Z6" s="201"/>
      <c r="AA6" s="201"/>
      <c r="AB6" s="206"/>
      <c r="AC6" s="29" t="s">
        <v>28</v>
      </c>
      <c r="AD6" s="190" t="str">
        <f>IF('学校認知書（1）'!AD6="","",'学校認知書（1）'!AD6)</f>
        <v/>
      </c>
      <c r="AE6" s="191"/>
      <c r="AF6" s="192"/>
    </row>
    <row r="7" spans="1:37" ht="17" customHeight="1">
      <c r="A7" s="161"/>
      <c r="B7" s="162"/>
      <c r="C7" s="163"/>
      <c r="D7" s="198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200"/>
      <c r="Q7" s="171"/>
      <c r="R7" s="203"/>
      <c r="S7" s="204"/>
      <c r="T7" s="207"/>
      <c r="U7" s="203"/>
      <c r="V7" s="203"/>
      <c r="W7" s="203"/>
      <c r="X7" s="203"/>
      <c r="Y7" s="203"/>
      <c r="Z7" s="203"/>
      <c r="AA7" s="203"/>
      <c r="AB7" s="208"/>
      <c r="AC7" s="31" t="s">
        <v>29</v>
      </c>
      <c r="AD7" s="190" t="str">
        <f>IF('学校認知書（1）'!AD7="","",'学校認知書（1）'!AD7)</f>
        <v/>
      </c>
      <c r="AE7" s="191"/>
      <c r="AF7" s="192"/>
    </row>
    <row r="8" spans="1:37" ht="13.05" customHeight="1">
      <c r="A8" s="126" t="s">
        <v>40</v>
      </c>
      <c r="B8" s="127"/>
      <c r="C8" s="127"/>
      <c r="D8" s="127"/>
      <c r="E8" s="127"/>
      <c r="F8" s="127"/>
      <c r="G8" s="127"/>
      <c r="H8" s="117" t="s">
        <v>41</v>
      </c>
      <c r="I8" s="127"/>
      <c r="J8" s="127"/>
      <c r="K8" s="118"/>
      <c r="L8" s="183" t="str">
        <f>IF('学校認知書（1）'!L8="","",'学校認知書（1）'!L8)</f>
        <v/>
      </c>
      <c r="M8" s="115"/>
      <c r="N8" s="115"/>
      <c r="O8" s="115"/>
      <c r="P8" s="116"/>
      <c r="Q8" s="117" t="s">
        <v>1</v>
      </c>
      <c r="R8" s="127"/>
      <c r="S8" s="129"/>
      <c r="T8" s="130"/>
      <c r="U8" s="130"/>
      <c r="V8" s="131"/>
      <c r="W8" s="115" t="s">
        <v>42</v>
      </c>
      <c r="X8" s="115"/>
      <c r="Y8" s="115"/>
      <c r="Z8" s="116"/>
      <c r="AA8" s="117" t="s">
        <v>1</v>
      </c>
      <c r="AB8" s="118"/>
      <c r="AC8" s="119"/>
      <c r="AD8" s="120"/>
      <c r="AE8" s="120"/>
      <c r="AF8" s="121"/>
    </row>
    <row r="9" spans="1:37" ht="26" customHeight="1" thickBot="1">
      <c r="A9" s="209" t="str">
        <f>IF('学校認知書（1）'!A9="","",'学校認知書（1）'!A9)</f>
        <v/>
      </c>
      <c r="B9" s="185"/>
      <c r="C9" s="185"/>
      <c r="D9" s="185"/>
      <c r="E9" s="185"/>
      <c r="F9" s="185"/>
      <c r="G9" s="186"/>
      <c r="H9" s="96" t="s">
        <v>2</v>
      </c>
      <c r="I9" s="97"/>
      <c r="J9" s="97"/>
      <c r="K9" s="98"/>
      <c r="L9" s="184" t="str">
        <f>IF('学校認知書（1）'!L9="","",'学校認知書（1）'!L9)</f>
        <v/>
      </c>
      <c r="M9" s="185"/>
      <c r="N9" s="185"/>
      <c r="O9" s="185"/>
      <c r="P9" s="186"/>
      <c r="Q9" s="96" t="s">
        <v>3</v>
      </c>
      <c r="R9" s="97"/>
      <c r="S9" s="99"/>
      <c r="T9" s="94"/>
      <c r="U9" s="94"/>
      <c r="V9" s="95"/>
      <c r="W9" s="123"/>
      <c r="X9" s="124"/>
      <c r="Y9" s="124"/>
      <c r="Z9" s="125"/>
      <c r="AA9" s="96" t="s">
        <v>39</v>
      </c>
      <c r="AB9" s="98"/>
      <c r="AC9" s="99"/>
      <c r="AD9" s="94"/>
      <c r="AE9" s="94"/>
      <c r="AF9" s="122"/>
    </row>
    <row r="10" spans="1:37" ht="15" customHeight="1">
      <c r="A10" s="100" t="s">
        <v>4</v>
      </c>
      <c r="B10" s="102" t="s">
        <v>18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7" t="s">
        <v>5</v>
      </c>
      <c r="P10" s="110" t="s">
        <v>6</v>
      </c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2"/>
    </row>
    <row r="11" spans="1:37" ht="20" customHeight="1">
      <c r="A11" s="101"/>
      <c r="B11" s="104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108"/>
      <c r="P11" s="113" t="s">
        <v>11</v>
      </c>
      <c r="Q11" s="114"/>
      <c r="R11" s="114"/>
      <c r="S11" s="114"/>
      <c r="T11" s="114" t="s">
        <v>12</v>
      </c>
      <c r="U11" s="114"/>
      <c r="V11" s="114"/>
      <c r="W11" s="114" t="s">
        <v>13</v>
      </c>
      <c r="X11" s="114"/>
      <c r="Y11" s="114"/>
      <c r="Z11" s="114" t="s">
        <v>7</v>
      </c>
      <c r="AA11" s="114"/>
      <c r="AB11" s="114"/>
      <c r="AC11" s="89" t="s">
        <v>8</v>
      </c>
      <c r="AD11" s="89"/>
      <c r="AE11" s="15" t="s">
        <v>9</v>
      </c>
      <c r="AF11" s="16" t="s">
        <v>21</v>
      </c>
    </row>
    <row r="12" spans="1:37" ht="12" customHeight="1">
      <c r="A12" s="101"/>
      <c r="B12" s="105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9"/>
      <c r="P12" s="17">
        <v>50</v>
      </c>
      <c r="Q12" s="18">
        <v>100</v>
      </c>
      <c r="R12" s="18">
        <v>200</v>
      </c>
      <c r="S12" s="14">
        <v>400</v>
      </c>
      <c r="T12" s="19">
        <v>50</v>
      </c>
      <c r="U12" s="18">
        <v>100</v>
      </c>
      <c r="V12" s="14">
        <v>200</v>
      </c>
      <c r="W12" s="19">
        <v>50</v>
      </c>
      <c r="X12" s="18">
        <v>100</v>
      </c>
      <c r="Y12" s="14">
        <v>200</v>
      </c>
      <c r="Z12" s="19">
        <v>50</v>
      </c>
      <c r="AA12" s="18">
        <v>100</v>
      </c>
      <c r="AB12" s="14">
        <v>200</v>
      </c>
      <c r="AC12" s="19">
        <v>200</v>
      </c>
      <c r="AD12" s="20">
        <v>400</v>
      </c>
      <c r="AE12" s="30" t="s">
        <v>32</v>
      </c>
      <c r="AF12" s="66" t="s">
        <v>32</v>
      </c>
    </row>
    <row r="13" spans="1:37" ht="20" customHeight="1" thickBot="1">
      <c r="A13" s="44" t="s">
        <v>26</v>
      </c>
      <c r="B13" s="90" t="s">
        <v>48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47">
        <v>1</v>
      </c>
      <c r="P13" s="46"/>
      <c r="Q13" s="48" t="s">
        <v>19</v>
      </c>
      <c r="R13" s="48" t="s">
        <v>19</v>
      </c>
      <c r="S13" s="49"/>
      <c r="T13" s="45"/>
      <c r="U13" s="48"/>
      <c r="V13" s="49"/>
      <c r="W13" s="45"/>
      <c r="X13" s="48"/>
      <c r="Y13" s="49"/>
      <c r="Z13" s="45"/>
      <c r="AA13" s="48"/>
      <c r="AB13" s="49"/>
      <c r="AC13" s="45"/>
      <c r="AD13" s="50"/>
      <c r="AE13" s="51"/>
      <c r="AF13" s="52"/>
      <c r="AG13" s="67"/>
      <c r="AH13" s="24" t="s">
        <v>35</v>
      </c>
    </row>
    <row r="14" spans="1:37" ht="19.05" customHeight="1" thickTop="1">
      <c r="A14" s="36">
        <f>IF(A3="",1,IF(A3='学校認知書（1）'!A3,31,1))</f>
        <v>1</v>
      </c>
      <c r="B14" s="92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38"/>
      <c r="P14" s="28"/>
      <c r="Q14" s="39"/>
      <c r="R14" s="39"/>
      <c r="S14" s="40"/>
      <c r="T14" s="37"/>
      <c r="U14" s="39"/>
      <c r="V14" s="40"/>
      <c r="W14" s="37"/>
      <c r="X14" s="39"/>
      <c r="Y14" s="40"/>
      <c r="Z14" s="37"/>
      <c r="AA14" s="39"/>
      <c r="AB14" s="40"/>
      <c r="AC14" s="37"/>
      <c r="AD14" s="41"/>
      <c r="AE14" s="42"/>
      <c r="AF14" s="43"/>
      <c r="AH14" s="57" t="s">
        <v>33</v>
      </c>
      <c r="AI14" s="58">
        <f>COUNTIF(P14:AD14,"○")*1500</f>
        <v>0</v>
      </c>
      <c r="AJ14" s="59" t="s">
        <v>34</v>
      </c>
      <c r="AK14" s="58">
        <f>IF(AI14&gt;0,0,IF(AI14=0,IF((COUNTIF(AE14:AF14,"○"))&gt;0,1500,0)))</f>
        <v>0</v>
      </c>
    </row>
    <row r="15" spans="1:37" ht="19.05" customHeight="1">
      <c r="A15" s="21">
        <f t="shared" ref="A15:A43" si="0">IF($A$3="男子",A14+1,A14+1)</f>
        <v>2</v>
      </c>
      <c r="B15" s="81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11"/>
      <c r="P15" s="2"/>
      <c r="Q15" s="3"/>
      <c r="R15" s="3"/>
      <c r="S15" s="4"/>
      <c r="T15" s="1"/>
      <c r="U15" s="3"/>
      <c r="V15" s="4"/>
      <c r="W15" s="1"/>
      <c r="X15" s="3"/>
      <c r="Y15" s="4"/>
      <c r="Z15" s="1"/>
      <c r="AA15" s="3"/>
      <c r="AB15" s="4"/>
      <c r="AC15" s="1"/>
      <c r="AD15" s="5"/>
      <c r="AE15" s="6"/>
      <c r="AF15" s="7"/>
      <c r="AH15" s="57" t="s">
        <v>33</v>
      </c>
      <c r="AI15" s="58">
        <f t="shared" ref="AI15:AI43" si="1">COUNTIF(P15:AD15,"○")*1500</f>
        <v>0</v>
      </c>
      <c r="AJ15" s="59" t="s">
        <v>34</v>
      </c>
      <c r="AK15" s="58">
        <f>IF(AI15&gt;0,0,IF(AI15=0,IF((COUNTIF(AE15:AF15,"○"))&gt;0,1500,0)))</f>
        <v>0</v>
      </c>
    </row>
    <row r="16" spans="1:37" ht="19.05" customHeight="1">
      <c r="A16" s="21">
        <f t="shared" si="0"/>
        <v>3</v>
      </c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11"/>
      <c r="P16" s="2"/>
      <c r="Q16" s="3"/>
      <c r="R16" s="3"/>
      <c r="S16" s="4"/>
      <c r="T16" s="1"/>
      <c r="U16" s="3"/>
      <c r="V16" s="4"/>
      <c r="W16" s="1"/>
      <c r="X16" s="3"/>
      <c r="Y16" s="4"/>
      <c r="Z16" s="1"/>
      <c r="AA16" s="3"/>
      <c r="AB16" s="4"/>
      <c r="AC16" s="1"/>
      <c r="AD16" s="5"/>
      <c r="AE16" s="6"/>
      <c r="AF16" s="7"/>
      <c r="AH16" s="57" t="s">
        <v>33</v>
      </c>
      <c r="AI16" s="58">
        <f t="shared" si="1"/>
        <v>0</v>
      </c>
      <c r="AJ16" s="59" t="s">
        <v>34</v>
      </c>
      <c r="AK16" s="58">
        <f t="shared" ref="AK16:AK43" si="2">IF(AI16&gt;0,0,IF(AI16=0,IF((COUNTIF(AE16:AF16,"○"))&gt;0,1500,0)))</f>
        <v>0</v>
      </c>
    </row>
    <row r="17" spans="1:37" ht="19.05" customHeight="1">
      <c r="A17" s="21">
        <f t="shared" si="0"/>
        <v>4</v>
      </c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11"/>
      <c r="P17" s="2"/>
      <c r="Q17" s="3"/>
      <c r="R17" s="3"/>
      <c r="S17" s="4"/>
      <c r="T17" s="1"/>
      <c r="U17" s="3"/>
      <c r="V17" s="4"/>
      <c r="W17" s="1"/>
      <c r="X17" s="3"/>
      <c r="Y17" s="4"/>
      <c r="Z17" s="1"/>
      <c r="AA17" s="3"/>
      <c r="AB17" s="4"/>
      <c r="AC17" s="1"/>
      <c r="AD17" s="5"/>
      <c r="AE17" s="6"/>
      <c r="AF17" s="7"/>
      <c r="AH17" s="57" t="s">
        <v>33</v>
      </c>
      <c r="AI17" s="58">
        <f t="shared" si="1"/>
        <v>0</v>
      </c>
      <c r="AJ17" s="59" t="s">
        <v>34</v>
      </c>
      <c r="AK17" s="58">
        <f t="shared" si="2"/>
        <v>0</v>
      </c>
    </row>
    <row r="18" spans="1:37" ht="19.05" customHeight="1">
      <c r="A18" s="21">
        <f t="shared" si="0"/>
        <v>5</v>
      </c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11"/>
      <c r="P18" s="2"/>
      <c r="Q18" s="3"/>
      <c r="R18" s="3"/>
      <c r="S18" s="4"/>
      <c r="T18" s="1"/>
      <c r="U18" s="3"/>
      <c r="V18" s="4"/>
      <c r="W18" s="1"/>
      <c r="X18" s="3"/>
      <c r="Y18" s="4"/>
      <c r="Z18" s="1"/>
      <c r="AA18" s="3"/>
      <c r="AB18" s="4"/>
      <c r="AC18" s="1"/>
      <c r="AD18" s="5"/>
      <c r="AE18" s="6"/>
      <c r="AF18" s="7"/>
      <c r="AH18" s="57" t="s">
        <v>33</v>
      </c>
      <c r="AI18" s="58">
        <f t="shared" si="1"/>
        <v>0</v>
      </c>
      <c r="AJ18" s="59" t="s">
        <v>34</v>
      </c>
      <c r="AK18" s="58">
        <f t="shared" si="2"/>
        <v>0</v>
      </c>
    </row>
    <row r="19" spans="1:37" ht="19.05" customHeight="1">
      <c r="A19" s="21">
        <f t="shared" si="0"/>
        <v>6</v>
      </c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11"/>
      <c r="P19" s="2"/>
      <c r="Q19" s="3"/>
      <c r="R19" s="3"/>
      <c r="S19" s="4"/>
      <c r="T19" s="1"/>
      <c r="U19" s="3"/>
      <c r="V19" s="4"/>
      <c r="W19" s="1"/>
      <c r="X19" s="3"/>
      <c r="Y19" s="4"/>
      <c r="Z19" s="1"/>
      <c r="AA19" s="3"/>
      <c r="AB19" s="4"/>
      <c r="AC19" s="1"/>
      <c r="AD19" s="5"/>
      <c r="AE19" s="6"/>
      <c r="AF19" s="7"/>
      <c r="AH19" s="57" t="s">
        <v>33</v>
      </c>
      <c r="AI19" s="58">
        <f t="shared" si="1"/>
        <v>0</v>
      </c>
      <c r="AJ19" s="59" t="s">
        <v>34</v>
      </c>
      <c r="AK19" s="58">
        <f t="shared" si="2"/>
        <v>0</v>
      </c>
    </row>
    <row r="20" spans="1:37" ht="19.05" customHeight="1">
      <c r="A20" s="21">
        <f t="shared" si="0"/>
        <v>7</v>
      </c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11"/>
      <c r="P20" s="2"/>
      <c r="Q20" s="3"/>
      <c r="R20" s="3"/>
      <c r="S20" s="4"/>
      <c r="T20" s="1"/>
      <c r="U20" s="3"/>
      <c r="V20" s="4"/>
      <c r="W20" s="1"/>
      <c r="X20" s="3"/>
      <c r="Y20" s="4"/>
      <c r="Z20" s="1"/>
      <c r="AA20" s="3"/>
      <c r="AB20" s="4"/>
      <c r="AC20" s="1"/>
      <c r="AD20" s="5"/>
      <c r="AE20" s="6"/>
      <c r="AF20" s="7"/>
      <c r="AH20" s="57" t="s">
        <v>33</v>
      </c>
      <c r="AI20" s="58">
        <f t="shared" si="1"/>
        <v>0</v>
      </c>
      <c r="AJ20" s="59" t="s">
        <v>34</v>
      </c>
      <c r="AK20" s="58">
        <f t="shared" si="2"/>
        <v>0</v>
      </c>
    </row>
    <row r="21" spans="1:37" ht="19.05" customHeight="1">
      <c r="A21" s="21">
        <f t="shared" si="0"/>
        <v>8</v>
      </c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11"/>
      <c r="P21" s="2"/>
      <c r="Q21" s="3"/>
      <c r="R21" s="3"/>
      <c r="S21" s="4"/>
      <c r="T21" s="1"/>
      <c r="U21" s="3"/>
      <c r="V21" s="4"/>
      <c r="W21" s="1"/>
      <c r="X21" s="3"/>
      <c r="Y21" s="4"/>
      <c r="Z21" s="1"/>
      <c r="AA21" s="3"/>
      <c r="AB21" s="4"/>
      <c r="AC21" s="1"/>
      <c r="AD21" s="5"/>
      <c r="AE21" s="6"/>
      <c r="AF21" s="7"/>
      <c r="AH21" s="57" t="s">
        <v>33</v>
      </c>
      <c r="AI21" s="58">
        <f t="shared" si="1"/>
        <v>0</v>
      </c>
      <c r="AJ21" s="59" t="s">
        <v>34</v>
      </c>
      <c r="AK21" s="58">
        <f t="shared" si="2"/>
        <v>0</v>
      </c>
    </row>
    <row r="22" spans="1:37" ht="19.05" customHeight="1">
      <c r="A22" s="21">
        <f t="shared" si="0"/>
        <v>9</v>
      </c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11"/>
      <c r="P22" s="2"/>
      <c r="Q22" s="3"/>
      <c r="R22" s="3"/>
      <c r="S22" s="4"/>
      <c r="T22" s="1"/>
      <c r="U22" s="3"/>
      <c r="V22" s="4"/>
      <c r="W22" s="1"/>
      <c r="X22" s="3"/>
      <c r="Y22" s="4"/>
      <c r="Z22" s="1"/>
      <c r="AA22" s="3"/>
      <c r="AB22" s="4"/>
      <c r="AC22" s="1"/>
      <c r="AD22" s="5"/>
      <c r="AE22" s="6"/>
      <c r="AF22" s="7"/>
      <c r="AH22" s="57" t="s">
        <v>33</v>
      </c>
      <c r="AI22" s="58">
        <f t="shared" si="1"/>
        <v>0</v>
      </c>
      <c r="AJ22" s="59" t="s">
        <v>34</v>
      </c>
      <c r="AK22" s="58">
        <f t="shared" si="2"/>
        <v>0</v>
      </c>
    </row>
    <row r="23" spans="1:37" ht="19.05" customHeight="1">
      <c r="A23" s="21">
        <f t="shared" si="0"/>
        <v>10</v>
      </c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11"/>
      <c r="P23" s="2"/>
      <c r="Q23" s="3"/>
      <c r="R23" s="3"/>
      <c r="S23" s="4"/>
      <c r="T23" s="1"/>
      <c r="U23" s="3"/>
      <c r="V23" s="4"/>
      <c r="W23" s="1"/>
      <c r="X23" s="3"/>
      <c r="Y23" s="4"/>
      <c r="Z23" s="1"/>
      <c r="AA23" s="3"/>
      <c r="AB23" s="4"/>
      <c r="AC23" s="1"/>
      <c r="AD23" s="5"/>
      <c r="AE23" s="6"/>
      <c r="AF23" s="7"/>
      <c r="AH23" s="57" t="s">
        <v>33</v>
      </c>
      <c r="AI23" s="58">
        <f t="shared" si="1"/>
        <v>0</v>
      </c>
      <c r="AJ23" s="59" t="s">
        <v>34</v>
      </c>
      <c r="AK23" s="58">
        <f t="shared" si="2"/>
        <v>0</v>
      </c>
    </row>
    <row r="24" spans="1:37" ht="19.05" customHeight="1">
      <c r="A24" s="21">
        <f t="shared" si="0"/>
        <v>11</v>
      </c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11"/>
      <c r="P24" s="2"/>
      <c r="Q24" s="3"/>
      <c r="R24" s="3"/>
      <c r="S24" s="4"/>
      <c r="T24" s="1"/>
      <c r="U24" s="3"/>
      <c r="V24" s="4"/>
      <c r="W24" s="1"/>
      <c r="X24" s="3"/>
      <c r="Y24" s="4"/>
      <c r="Z24" s="1"/>
      <c r="AA24" s="3"/>
      <c r="AB24" s="4"/>
      <c r="AC24" s="1"/>
      <c r="AD24" s="5"/>
      <c r="AE24" s="6"/>
      <c r="AF24" s="7"/>
      <c r="AH24" s="57" t="s">
        <v>33</v>
      </c>
      <c r="AI24" s="58">
        <f t="shared" si="1"/>
        <v>0</v>
      </c>
      <c r="AJ24" s="59" t="s">
        <v>34</v>
      </c>
      <c r="AK24" s="58">
        <f t="shared" si="2"/>
        <v>0</v>
      </c>
    </row>
    <row r="25" spans="1:37" ht="19.05" customHeight="1">
      <c r="A25" s="21">
        <f t="shared" si="0"/>
        <v>12</v>
      </c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11"/>
      <c r="P25" s="2"/>
      <c r="Q25" s="3"/>
      <c r="R25" s="3"/>
      <c r="S25" s="4"/>
      <c r="T25" s="1"/>
      <c r="U25" s="3"/>
      <c r="V25" s="4"/>
      <c r="W25" s="1"/>
      <c r="X25" s="3"/>
      <c r="Y25" s="4"/>
      <c r="Z25" s="1"/>
      <c r="AA25" s="3"/>
      <c r="AB25" s="4"/>
      <c r="AC25" s="1"/>
      <c r="AD25" s="5"/>
      <c r="AE25" s="6"/>
      <c r="AF25" s="7"/>
      <c r="AH25" s="57" t="s">
        <v>33</v>
      </c>
      <c r="AI25" s="58">
        <f t="shared" si="1"/>
        <v>0</v>
      </c>
      <c r="AJ25" s="59" t="s">
        <v>34</v>
      </c>
      <c r="AK25" s="58">
        <f t="shared" si="2"/>
        <v>0</v>
      </c>
    </row>
    <row r="26" spans="1:37" ht="19.05" customHeight="1">
      <c r="A26" s="21">
        <f t="shared" si="0"/>
        <v>13</v>
      </c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11"/>
      <c r="P26" s="2"/>
      <c r="Q26" s="3"/>
      <c r="R26" s="3"/>
      <c r="S26" s="4"/>
      <c r="T26" s="1"/>
      <c r="U26" s="3"/>
      <c r="V26" s="4"/>
      <c r="W26" s="1"/>
      <c r="X26" s="3"/>
      <c r="Y26" s="4"/>
      <c r="Z26" s="1"/>
      <c r="AA26" s="3"/>
      <c r="AB26" s="4"/>
      <c r="AC26" s="1"/>
      <c r="AD26" s="5"/>
      <c r="AE26" s="6"/>
      <c r="AF26" s="7"/>
      <c r="AH26" s="57" t="s">
        <v>33</v>
      </c>
      <c r="AI26" s="58">
        <f t="shared" si="1"/>
        <v>0</v>
      </c>
      <c r="AJ26" s="59" t="s">
        <v>34</v>
      </c>
      <c r="AK26" s="58">
        <f t="shared" si="2"/>
        <v>0</v>
      </c>
    </row>
    <row r="27" spans="1:37" ht="19.05" customHeight="1">
      <c r="A27" s="21">
        <f t="shared" si="0"/>
        <v>14</v>
      </c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11"/>
      <c r="P27" s="2"/>
      <c r="Q27" s="3"/>
      <c r="R27" s="3"/>
      <c r="S27" s="4"/>
      <c r="T27" s="1"/>
      <c r="U27" s="3"/>
      <c r="V27" s="4"/>
      <c r="W27" s="1"/>
      <c r="X27" s="3"/>
      <c r="Y27" s="4"/>
      <c r="Z27" s="1"/>
      <c r="AA27" s="3"/>
      <c r="AB27" s="4"/>
      <c r="AC27" s="1"/>
      <c r="AD27" s="5"/>
      <c r="AE27" s="6"/>
      <c r="AF27" s="7"/>
      <c r="AH27" s="57" t="s">
        <v>33</v>
      </c>
      <c r="AI27" s="58">
        <f t="shared" si="1"/>
        <v>0</v>
      </c>
      <c r="AJ27" s="59" t="s">
        <v>34</v>
      </c>
      <c r="AK27" s="58">
        <f t="shared" si="2"/>
        <v>0</v>
      </c>
    </row>
    <row r="28" spans="1:37" ht="19.05" customHeight="1">
      <c r="A28" s="21">
        <f t="shared" si="0"/>
        <v>15</v>
      </c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11"/>
      <c r="P28" s="2"/>
      <c r="Q28" s="3"/>
      <c r="R28" s="3"/>
      <c r="S28" s="4"/>
      <c r="T28" s="1"/>
      <c r="U28" s="3"/>
      <c r="V28" s="4"/>
      <c r="W28" s="1"/>
      <c r="X28" s="3"/>
      <c r="Y28" s="4"/>
      <c r="Z28" s="1"/>
      <c r="AA28" s="3"/>
      <c r="AB28" s="4"/>
      <c r="AC28" s="1"/>
      <c r="AD28" s="5"/>
      <c r="AE28" s="6"/>
      <c r="AF28" s="7"/>
      <c r="AH28" s="57" t="s">
        <v>33</v>
      </c>
      <c r="AI28" s="58">
        <f t="shared" si="1"/>
        <v>0</v>
      </c>
      <c r="AJ28" s="59" t="s">
        <v>34</v>
      </c>
      <c r="AK28" s="58">
        <f t="shared" si="2"/>
        <v>0</v>
      </c>
    </row>
    <row r="29" spans="1:37" ht="19.05" customHeight="1">
      <c r="A29" s="21">
        <f t="shared" si="0"/>
        <v>16</v>
      </c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11"/>
      <c r="P29" s="2"/>
      <c r="Q29" s="3"/>
      <c r="R29" s="3"/>
      <c r="S29" s="4"/>
      <c r="T29" s="1"/>
      <c r="U29" s="3"/>
      <c r="V29" s="4"/>
      <c r="W29" s="1"/>
      <c r="X29" s="3"/>
      <c r="Y29" s="4"/>
      <c r="Z29" s="1"/>
      <c r="AA29" s="3"/>
      <c r="AB29" s="4"/>
      <c r="AC29" s="1"/>
      <c r="AD29" s="5"/>
      <c r="AE29" s="6"/>
      <c r="AF29" s="7"/>
      <c r="AH29" s="57" t="s">
        <v>33</v>
      </c>
      <c r="AI29" s="58">
        <f t="shared" si="1"/>
        <v>0</v>
      </c>
      <c r="AJ29" s="59" t="s">
        <v>34</v>
      </c>
      <c r="AK29" s="58">
        <f t="shared" si="2"/>
        <v>0</v>
      </c>
    </row>
    <row r="30" spans="1:37" ht="19.05" customHeight="1">
      <c r="A30" s="21">
        <f t="shared" si="0"/>
        <v>17</v>
      </c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11"/>
      <c r="P30" s="2"/>
      <c r="Q30" s="3"/>
      <c r="R30" s="3"/>
      <c r="S30" s="4"/>
      <c r="T30" s="1"/>
      <c r="U30" s="3"/>
      <c r="V30" s="4"/>
      <c r="W30" s="1"/>
      <c r="X30" s="3"/>
      <c r="Y30" s="4"/>
      <c r="Z30" s="1"/>
      <c r="AA30" s="3"/>
      <c r="AB30" s="4"/>
      <c r="AC30" s="1"/>
      <c r="AD30" s="5"/>
      <c r="AE30" s="6"/>
      <c r="AF30" s="7"/>
      <c r="AH30" s="57" t="s">
        <v>33</v>
      </c>
      <c r="AI30" s="58">
        <f t="shared" si="1"/>
        <v>0</v>
      </c>
      <c r="AJ30" s="59" t="s">
        <v>34</v>
      </c>
      <c r="AK30" s="58">
        <f t="shared" si="2"/>
        <v>0</v>
      </c>
    </row>
    <row r="31" spans="1:37" ht="19.05" customHeight="1">
      <c r="A31" s="21">
        <f t="shared" si="0"/>
        <v>18</v>
      </c>
      <c r="B31" s="81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11"/>
      <c r="P31" s="2"/>
      <c r="Q31" s="3"/>
      <c r="R31" s="3"/>
      <c r="S31" s="4"/>
      <c r="T31" s="1"/>
      <c r="U31" s="3"/>
      <c r="V31" s="4"/>
      <c r="W31" s="1"/>
      <c r="X31" s="3"/>
      <c r="Y31" s="4"/>
      <c r="Z31" s="1"/>
      <c r="AA31" s="3"/>
      <c r="AB31" s="4"/>
      <c r="AC31" s="1"/>
      <c r="AD31" s="5"/>
      <c r="AE31" s="6"/>
      <c r="AF31" s="7"/>
      <c r="AH31" s="57" t="s">
        <v>33</v>
      </c>
      <c r="AI31" s="58">
        <f t="shared" si="1"/>
        <v>0</v>
      </c>
      <c r="AJ31" s="59" t="s">
        <v>34</v>
      </c>
      <c r="AK31" s="58">
        <f t="shared" si="2"/>
        <v>0</v>
      </c>
    </row>
    <row r="32" spans="1:37" ht="19.05" customHeight="1">
      <c r="A32" s="21">
        <f t="shared" si="0"/>
        <v>19</v>
      </c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11"/>
      <c r="P32" s="2"/>
      <c r="Q32" s="3"/>
      <c r="R32" s="3"/>
      <c r="S32" s="4"/>
      <c r="T32" s="1"/>
      <c r="U32" s="3"/>
      <c r="V32" s="4"/>
      <c r="W32" s="1"/>
      <c r="X32" s="3"/>
      <c r="Y32" s="4"/>
      <c r="Z32" s="1"/>
      <c r="AA32" s="3"/>
      <c r="AB32" s="4"/>
      <c r="AC32" s="1"/>
      <c r="AD32" s="5"/>
      <c r="AE32" s="6"/>
      <c r="AF32" s="7"/>
      <c r="AH32" s="57" t="s">
        <v>33</v>
      </c>
      <c r="AI32" s="58">
        <f t="shared" si="1"/>
        <v>0</v>
      </c>
      <c r="AJ32" s="59" t="s">
        <v>34</v>
      </c>
      <c r="AK32" s="58">
        <f t="shared" si="2"/>
        <v>0</v>
      </c>
    </row>
    <row r="33" spans="1:37" ht="19.05" customHeight="1">
      <c r="A33" s="21">
        <f t="shared" si="0"/>
        <v>20</v>
      </c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11"/>
      <c r="P33" s="2"/>
      <c r="Q33" s="3"/>
      <c r="R33" s="3"/>
      <c r="S33" s="4"/>
      <c r="T33" s="1"/>
      <c r="U33" s="3"/>
      <c r="V33" s="4"/>
      <c r="W33" s="1"/>
      <c r="X33" s="3"/>
      <c r="Y33" s="4"/>
      <c r="Z33" s="1"/>
      <c r="AA33" s="3"/>
      <c r="AB33" s="4"/>
      <c r="AC33" s="1"/>
      <c r="AD33" s="5"/>
      <c r="AE33" s="6"/>
      <c r="AF33" s="7"/>
      <c r="AH33" s="57" t="s">
        <v>33</v>
      </c>
      <c r="AI33" s="58">
        <f t="shared" si="1"/>
        <v>0</v>
      </c>
      <c r="AJ33" s="59" t="s">
        <v>34</v>
      </c>
      <c r="AK33" s="58">
        <f t="shared" si="2"/>
        <v>0</v>
      </c>
    </row>
    <row r="34" spans="1:37" ht="19.05" customHeight="1">
      <c r="A34" s="21">
        <f t="shared" si="0"/>
        <v>21</v>
      </c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11"/>
      <c r="P34" s="2"/>
      <c r="Q34" s="3"/>
      <c r="R34" s="3"/>
      <c r="S34" s="4"/>
      <c r="T34" s="1"/>
      <c r="U34" s="3"/>
      <c r="V34" s="4"/>
      <c r="W34" s="1"/>
      <c r="X34" s="3"/>
      <c r="Y34" s="4"/>
      <c r="Z34" s="1"/>
      <c r="AA34" s="3"/>
      <c r="AB34" s="4"/>
      <c r="AC34" s="1"/>
      <c r="AD34" s="5"/>
      <c r="AE34" s="6"/>
      <c r="AF34" s="7"/>
      <c r="AH34" s="57" t="s">
        <v>33</v>
      </c>
      <c r="AI34" s="58">
        <f t="shared" si="1"/>
        <v>0</v>
      </c>
      <c r="AJ34" s="59" t="s">
        <v>34</v>
      </c>
      <c r="AK34" s="58">
        <f t="shared" si="2"/>
        <v>0</v>
      </c>
    </row>
    <row r="35" spans="1:37" ht="19.05" customHeight="1">
      <c r="A35" s="21">
        <f t="shared" si="0"/>
        <v>22</v>
      </c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11"/>
      <c r="P35" s="2"/>
      <c r="Q35" s="3"/>
      <c r="R35" s="3"/>
      <c r="S35" s="4"/>
      <c r="T35" s="1"/>
      <c r="U35" s="3"/>
      <c r="V35" s="4"/>
      <c r="W35" s="1"/>
      <c r="X35" s="3"/>
      <c r="Y35" s="4"/>
      <c r="Z35" s="1"/>
      <c r="AA35" s="3"/>
      <c r="AB35" s="4"/>
      <c r="AC35" s="1"/>
      <c r="AD35" s="5"/>
      <c r="AE35" s="6"/>
      <c r="AF35" s="7"/>
      <c r="AH35" s="57" t="s">
        <v>33</v>
      </c>
      <c r="AI35" s="58">
        <f t="shared" si="1"/>
        <v>0</v>
      </c>
      <c r="AJ35" s="59" t="s">
        <v>34</v>
      </c>
      <c r="AK35" s="58">
        <f t="shared" si="2"/>
        <v>0</v>
      </c>
    </row>
    <row r="36" spans="1:37" ht="19.05" customHeight="1">
      <c r="A36" s="21">
        <f t="shared" si="0"/>
        <v>23</v>
      </c>
      <c r="B36" s="81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11"/>
      <c r="P36" s="2"/>
      <c r="Q36" s="3"/>
      <c r="R36" s="3"/>
      <c r="S36" s="4"/>
      <c r="T36" s="1"/>
      <c r="U36" s="3"/>
      <c r="V36" s="4"/>
      <c r="W36" s="1"/>
      <c r="X36" s="3"/>
      <c r="Y36" s="4"/>
      <c r="Z36" s="1"/>
      <c r="AA36" s="3"/>
      <c r="AB36" s="4"/>
      <c r="AC36" s="1"/>
      <c r="AD36" s="5"/>
      <c r="AE36" s="6"/>
      <c r="AF36" s="7"/>
      <c r="AH36" s="57" t="s">
        <v>33</v>
      </c>
      <c r="AI36" s="58">
        <f t="shared" si="1"/>
        <v>0</v>
      </c>
      <c r="AJ36" s="59" t="s">
        <v>34</v>
      </c>
      <c r="AK36" s="58">
        <f t="shared" si="2"/>
        <v>0</v>
      </c>
    </row>
    <row r="37" spans="1:37" ht="19.05" customHeight="1">
      <c r="A37" s="21">
        <f t="shared" si="0"/>
        <v>24</v>
      </c>
      <c r="B37" s="81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11"/>
      <c r="P37" s="2"/>
      <c r="Q37" s="3"/>
      <c r="R37" s="3"/>
      <c r="S37" s="4"/>
      <c r="T37" s="1"/>
      <c r="U37" s="3"/>
      <c r="V37" s="4"/>
      <c r="W37" s="1"/>
      <c r="X37" s="3"/>
      <c r="Y37" s="4"/>
      <c r="Z37" s="1"/>
      <c r="AA37" s="3"/>
      <c r="AB37" s="4"/>
      <c r="AC37" s="1"/>
      <c r="AD37" s="5"/>
      <c r="AE37" s="6"/>
      <c r="AF37" s="7"/>
      <c r="AH37" s="57" t="s">
        <v>33</v>
      </c>
      <c r="AI37" s="58">
        <f t="shared" si="1"/>
        <v>0</v>
      </c>
      <c r="AJ37" s="59" t="s">
        <v>34</v>
      </c>
      <c r="AK37" s="58">
        <f t="shared" si="2"/>
        <v>0</v>
      </c>
    </row>
    <row r="38" spans="1:37" ht="19.05" customHeight="1">
      <c r="A38" s="21">
        <f t="shared" si="0"/>
        <v>25</v>
      </c>
      <c r="B38" s="81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11"/>
      <c r="P38" s="2"/>
      <c r="Q38" s="3"/>
      <c r="R38" s="3"/>
      <c r="S38" s="4"/>
      <c r="T38" s="1"/>
      <c r="U38" s="3"/>
      <c r="V38" s="4"/>
      <c r="W38" s="1"/>
      <c r="X38" s="3"/>
      <c r="Y38" s="4"/>
      <c r="Z38" s="1"/>
      <c r="AA38" s="3"/>
      <c r="AB38" s="4"/>
      <c r="AC38" s="1"/>
      <c r="AD38" s="5"/>
      <c r="AE38" s="6"/>
      <c r="AF38" s="7"/>
      <c r="AH38" s="57" t="s">
        <v>33</v>
      </c>
      <c r="AI38" s="58">
        <f t="shared" si="1"/>
        <v>0</v>
      </c>
      <c r="AJ38" s="59" t="s">
        <v>34</v>
      </c>
      <c r="AK38" s="58">
        <f t="shared" si="2"/>
        <v>0</v>
      </c>
    </row>
    <row r="39" spans="1:37" ht="19.05" customHeight="1">
      <c r="A39" s="21">
        <f t="shared" si="0"/>
        <v>26</v>
      </c>
      <c r="B39" s="81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3"/>
      <c r="O39" s="11"/>
      <c r="P39" s="2"/>
      <c r="Q39" s="3"/>
      <c r="R39" s="3"/>
      <c r="S39" s="4"/>
      <c r="T39" s="1"/>
      <c r="U39" s="3"/>
      <c r="V39" s="4"/>
      <c r="W39" s="1"/>
      <c r="X39" s="3"/>
      <c r="Y39" s="4"/>
      <c r="Z39" s="1"/>
      <c r="AA39" s="3"/>
      <c r="AB39" s="4"/>
      <c r="AC39" s="1"/>
      <c r="AD39" s="5"/>
      <c r="AE39" s="6"/>
      <c r="AF39" s="7"/>
      <c r="AH39" s="57" t="s">
        <v>33</v>
      </c>
      <c r="AI39" s="58">
        <f t="shared" si="1"/>
        <v>0</v>
      </c>
      <c r="AJ39" s="59" t="s">
        <v>34</v>
      </c>
      <c r="AK39" s="58">
        <f t="shared" si="2"/>
        <v>0</v>
      </c>
    </row>
    <row r="40" spans="1:37" ht="19.05" customHeight="1">
      <c r="A40" s="21">
        <f t="shared" si="0"/>
        <v>27</v>
      </c>
      <c r="B40" s="81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3"/>
      <c r="O40" s="11"/>
      <c r="P40" s="2"/>
      <c r="Q40" s="3"/>
      <c r="R40" s="3"/>
      <c r="S40" s="4"/>
      <c r="T40" s="1"/>
      <c r="U40" s="3"/>
      <c r="V40" s="4"/>
      <c r="W40" s="1"/>
      <c r="X40" s="3"/>
      <c r="Y40" s="4"/>
      <c r="Z40" s="1"/>
      <c r="AA40" s="3"/>
      <c r="AB40" s="4"/>
      <c r="AC40" s="1"/>
      <c r="AD40" s="5"/>
      <c r="AE40" s="6"/>
      <c r="AF40" s="7"/>
      <c r="AH40" s="57" t="s">
        <v>33</v>
      </c>
      <c r="AI40" s="58">
        <f t="shared" si="1"/>
        <v>0</v>
      </c>
      <c r="AJ40" s="59" t="s">
        <v>34</v>
      </c>
      <c r="AK40" s="58">
        <f t="shared" si="2"/>
        <v>0</v>
      </c>
    </row>
    <row r="41" spans="1:37" ht="19.05" customHeight="1">
      <c r="A41" s="21">
        <f t="shared" si="0"/>
        <v>28</v>
      </c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3"/>
      <c r="O41" s="11"/>
      <c r="P41" s="2"/>
      <c r="Q41" s="3"/>
      <c r="R41" s="3"/>
      <c r="S41" s="4"/>
      <c r="T41" s="1"/>
      <c r="U41" s="3"/>
      <c r="V41" s="4"/>
      <c r="W41" s="1"/>
      <c r="X41" s="3"/>
      <c r="Y41" s="4"/>
      <c r="Z41" s="1"/>
      <c r="AA41" s="3"/>
      <c r="AB41" s="4"/>
      <c r="AC41" s="1"/>
      <c r="AD41" s="5"/>
      <c r="AE41" s="6"/>
      <c r="AF41" s="7"/>
      <c r="AH41" s="57" t="s">
        <v>33</v>
      </c>
      <c r="AI41" s="58">
        <f t="shared" si="1"/>
        <v>0</v>
      </c>
      <c r="AJ41" s="59" t="s">
        <v>34</v>
      </c>
      <c r="AK41" s="58">
        <f t="shared" si="2"/>
        <v>0</v>
      </c>
    </row>
    <row r="42" spans="1:37" ht="19.05" customHeight="1">
      <c r="A42" s="21">
        <f t="shared" si="0"/>
        <v>29</v>
      </c>
      <c r="B42" s="81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3"/>
      <c r="O42" s="11"/>
      <c r="P42" s="2"/>
      <c r="Q42" s="3"/>
      <c r="R42" s="3"/>
      <c r="S42" s="4"/>
      <c r="T42" s="1"/>
      <c r="U42" s="3"/>
      <c r="V42" s="4"/>
      <c r="W42" s="1"/>
      <c r="X42" s="3"/>
      <c r="Y42" s="4"/>
      <c r="Z42" s="1"/>
      <c r="AA42" s="3"/>
      <c r="AB42" s="4"/>
      <c r="AC42" s="1"/>
      <c r="AD42" s="5"/>
      <c r="AE42" s="6"/>
      <c r="AF42" s="7"/>
      <c r="AH42" s="57" t="s">
        <v>33</v>
      </c>
      <c r="AI42" s="58">
        <f t="shared" si="1"/>
        <v>0</v>
      </c>
      <c r="AJ42" s="59" t="s">
        <v>34</v>
      </c>
      <c r="AK42" s="58">
        <f t="shared" si="2"/>
        <v>0</v>
      </c>
    </row>
    <row r="43" spans="1:37" ht="19.05" customHeight="1">
      <c r="A43" s="21">
        <f t="shared" si="0"/>
        <v>30</v>
      </c>
      <c r="B43" s="81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11"/>
      <c r="P43" s="2"/>
      <c r="Q43" s="3"/>
      <c r="R43" s="3"/>
      <c r="S43" s="4"/>
      <c r="T43" s="1"/>
      <c r="U43" s="3"/>
      <c r="V43" s="4"/>
      <c r="W43" s="1"/>
      <c r="X43" s="3"/>
      <c r="Y43" s="4"/>
      <c r="Z43" s="1"/>
      <c r="AA43" s="3"/>
      <c r="AB43" s="4"/>
      <c r="AC43" s="1"/>
      <c r="AD43" s="5"/>
      <c r="AE43" s="6"/>
      <c r="AF43" s="7"/>
      <c r="AH43" s="57" t="s">
        <v>33</v>
      </c>
      <c r="AI43" s="58">
        <f t="shared" si="1"/>
        <v>0</v>
      </c>
      <c r="AJ43" s="59" t="s">
        <v>34</v>
      </c>
      <c r="AK43" s="58">
        <f t="shared" si="2"/>
        <v>0</v>
      </c>
    </row>
    <row r="44" spans="1:37" ht="20" customHeight="1" thickBot="1">
      <c r="A44" s="84" t="s">
        <v>37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6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8"/>
      <c r="AE44" s="8"/>
      <c r="AF44" s="9"/>
      <c r="AH44" s="71" t="s">
        <v>36</v>
      </c>
      <c r="AI44" s="72"/>
      <c r="AJ44" s="73">
        <f>COUNTIF(AE44:AF44,"○")*2000</f>
        <v>0</v>
      </c>
      <c r="AK44" s="74"/>
    </row>
    <row r="45" spans="1:37" ht="4.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</row>
    <row r="46" spans="1:37" ht="14" customHeight="1">
      <c r="A46" s="78" t="s">
        <v>10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22"/>
      <c r="W46" s="23"/>
      <c r="X46" s="23"/>
      <c r="Y46" s="23"/>
      <c r="Z46" s="60" t="str">
        <f>A3&amp; "参加選手数合計"</f>
        <v>参加選手数合計</v>
      </c>
      <c r="AA46" s="60"/>
      <c r="AB46" s="60"/>
      <c r="AC46" s="60"/>
      <c r="AD46" s="79">
        <f>IF(A14=31,'学校認知書（1）'!AD46,COUNTA(B14:N43))</f>
        <v>0</v>
      </c>
      <c r="AE46" s="79"/>
      <c r="AF46" s="53" t="s">
        <v>23</v>
      </c>
      <c r="AH46" s="80" t="s">
        <v>44</v>
      </c>
      <c r="AI46" s="80"/>
      <c r="AJ46" s="210" t="s">
        <v>45</v>
      </c>
      <c r="AK46" s="211"/>
    </row>
    <row r="47" spans="1:37" ht="7.0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54"/>
      <c r="AA47" s="54"/>
      <c r="AB47" s="54"/>
      <c r="AC47" s="54"/>
      <c r="AD47" s="55"/>
      <c r="AE47" s="55"/>
      <c r="AF47" s="55"/>
      <c r="AH47" s="80"/>
      <c r="AI47" s="80"/>
      <c r="AJ47" s="211"/>
      <c r="AK47" s="211"/>
    </row>
    <row r="48" spans="1:37" ht="14" customHeight="1">
      <c r="A48" s="75" t="s">
        <v>14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60" t="str">
        <f>A3&amp;"参加負担金合計"</f>
        <v>参加負担金合計</v>
      </c>
      <c r="AA48" s="25"/>
      <c r="AB48" s="25"/>
      <c r="AC48" s="25"/>
      <c r="AD48" s="76">
        <f>IF(A14=31,'学校認知書（1）'!AI48+'学校認知書（2）'!AK48,'学校認知書（2）'!AI48)</f>
        <v>0</v>
      </c>
      <c r="AE48" s="76"/>
      <c r="AF48" s="76"/>
      <c r="AH48" s="65"/>
      <c r="AI48" s="61">
        <f>SUM(AI14:AI43)+SUM(AK14:AK43)+AJ44</f>
        <v>0</v>
      </c>
      <c r="AJ48" s="64"/>
      <c r="AK48" s="212">
        <f>SUM(AI14:AI43)+SUM(AK14:AK43)</f>
        <v>0</v>
      </c>
    </row>
    <row r="49" spans="1:32" ht="8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</row>
    <row r="50" spans="1:32">
      <c r="A50" s="25"/>
      <c r="B50" s="25"/>
      <c r="C50" s="25"/>
      <c r="D50" s="25"/>
      <c r="E50" s="25"/>
      <c r="F50" s="25"/>
      <c r="G50" s="25"/>
      <c r="H50" s="77" t="s">
        <v>47</v>
      </c>
      <c r="I50" s="77"/>
      <c r="J50" s="77"/>
      <c r="K50" s="77"/>
      <c r="L50" s="77"/>
      <c r="M50" s="77"/>
      <c r="N50" s="77"/>
      <c r="O50" s="12" t="str">
        <f>IF('学校認知書（1）'!O50="","",'学校認知書（1）'!O50)</f>
        <v/>
      </c>
      <c r="P50" s="12" t="s">
        <v>24</v>
      </c>
      <c r="Q50" s="12" t="str">
        <f>IF('学校認知書（1）'!Q50="","",'学校認知書（1）'!Q50)</f>
        <v/>
      </c>
      <c r="R50" s="12" t="s">
        <v>25</v>
      </c>
      <c r="S50" s="26"/>
      <c r="T50" s="26"/>
      <c r="U50" s="26"/>
      <c r="V50" s="26"/>
      <c r="W50" s="26"/>
      <c r="X50" s="26"/>
      <c r="Y50" s="24"/>
      <c r="Z50" s="24"/>
      <c r="AA50" s="24"/>
      <c r="AB50" s="24"/>
      <c r="AC50" s="24"/>
      <c r="AD50" s="24"/>
      <c r="AE50" s="24"/>
      <c r="AF50" s="24"/>
    </row>
    <row r="51" spans="1:32" ht="7.5" customHeight="1"/>
    <row r="52" spans="1:32" ht="20.25" customHeight="1">
      <c r="G52" s="56"/>
      <c r="H52" s="56"/>
      <c r="I52" s="56"/>
      <c r="J52" s="56"/>
      <c r="K52" s="56"/>
      <c r="L52" s="56"/>
      <c r="M52" s="56"/>
      <c r="N52" s="56"/>
      <c r="O52" s="187" t="str">
        <f>IF('学校認知書（1）'!O52="","",'学校認知書（1）'!O52)</f>
        <v/>
      </c>
      <c r="P52" s="187"/>
      <c r="Q52" s="187"/>
      <c r="R52" s="187"/>
      <c r="S52" s="187"/>
      <c r="T52" s="187"/>
      <c r="U52" s="188" t="str">
        <f>IF('学校認知書（1）'!U52="","",'学校認知書（1）'!U52)</f>
        <v>高等学校長</v>
      </c>
      <c r="V52" s="188"/>
      <c r="W52" s="188"/>
      <c r="X52" s="188"/>
      <c r="Y52" s="189" t="str">
        <f>IF('学校認知書（1）'!Y52="","",'学校認知書（1）'!Y52)</f>
        <v/>
      </c>
      <c r="Z52" s="189"/>
      <c r="AA52" s="189"/>
      <c r="AB52" s="189"/>
      <c r="AC52" s="189"/>
      <c r="AD52" s="189"/>
      <c r="AE52" s="189"/>
      <c r="AF52" s="27" t="s">
        <v>16</v>
      </c>
    </row>
    <row r="53" spans="1:32" ht="9" customHeight="1"/>
  </sheetData>
  <mergeCells count="88">
    <mergeCell ref="AH46:AI47"/>
    <mergeCell ref="AJ46:AK47"/>
    <mergeCell ref="H50:N50"/>
    <mergeCell ref="A46:U46"/>
    <mergeCell ref="AD46:AE46"/>
    <mergeCell ref="B43:N43"/>
    <mergeCell ref="B38:N38"/>
    <mergeCell ref="B40:N40"/>
    <mergeCell ref="B27:N27"/>
    <mergeCell ref="B28:N28"/>
    <mergeCell ref="B29:N29"/>
    <mergeCell ref="B30:N30"/>
    <mergeCell ref="B31:N31"/>
    <mergeCell ref="B32:N32"/>
    <mergeCell ref="B33:N33"/>
    <mergeCell ref="B34:N34"/>
    <mergeCell ref="B35:N35"/>
    <mergeCell ref="B36:N36"/>
    <mergeCell ref="B37:N37"/>
    <mergeCell ref="B22:N22"/>
    <mergeCell ref="B23:N23"/>
    <mergeCell ref="B24:N24"/>
    <mergeCell ref="B25:N25"/>
    <mergeCell ref="B42:N42"/>
    <mergeCell ref="B39:N39"/>
    <mergeCell ref="B41:N41"/>
    <mergeCell ref="B17:N17"/>
    <mergeCell ref="B18:N18"/>
    <mergeCell ref="B19:N19"/>
    <mergeCell ref="B20:N20"/>
    <mergeCell ref="B21:N21"/>
    <mergeCell ref="AC8:AF8"/>
    <mergeCell ref="A10:A12"/>
    <mergeCell ref="B10:N12"/>
    <mergeCell ref="O10:O12"/>
    <mergeCell ref="P10:AF10"/>
    <mergeCell ref="P11:S11"/>
    <mergeCell ref="T11:V11"/>
    <mergeCell ref="W11:Y11"/>
    <mergeCell ref="Z11:AB11"/>
    <mergeCell ref="AC11:AD11"/>
    <mergeCell ref="H8:K8"/>
    <mergeCell ref="H9:K9"/>
    <mergeCell ref="A8:G8"/>
    <mergeCell ref="A9:G9"/>
    <mergeCell ref="AA8:AB8"/>
    <mergeCell ref="W8:Z8"/>
    <mergeCell ref="A5:C5"/>
    <mergeCell ref="Q5:AB5"/>
    <mergeCell ref="AC5:AF5"/>
    <mergeCell ref="A3:D3"/>
    <mergeCell ref="D5:P5"/>
    <mergeCell ref="AC3:AC4"/>
    <mergeCell ref="E1:AB4"/>
    <mergeCell ref="A2:D2"/>
    <mergeCell ref="A6:C7"/>
    <mergeCell ref="D6:P7"/>
    <mergeCell ref="Q6:Q7"/>
    <mergeCell ref="R6:S7"/>
    <mergeCell ref="T6:AB7"/>
    <mergeCell ref="AD6:AF6"/>
    <mergeCell ref="AD7:AF7"/>
    <mergeCell ref="AD2:AE2"/>
    <mergeCell ref="AD4:AE4"/>
    <mergeCell ref="AD3:AE3"/>
    <mergeCell ref="AJ44:AK44"/>
    <mergeCell ref="AH44:AI44"/>
    <mergeCell ref="P44:AD44"/>
    <mergeCell ref="AC9:AF9"/>
    <mergeCell ref="O52:T52"/>
    <mergeCell ref="U52:X52"/>
    <mergeCell ref="Y52:AE52"/>
    <mergeCell ref="A48:Y48"/>
    <mergeCell ref="AD48:AF48"/>
    <mergeCell ref="A44:O44"/>
    <mergeCell ref="AA9:AB9"/>
    <mergeCell ref="B14:N14"/>
    <mergeCell ref="B13:N13"/>
    <mergeCell ref="B26:N26"/>
    <mergeCell ref="B15:N15"/>
    <mergeCell ref="B16:N16"/>
    <mergeCell ref="L8:P8"/>
    <mergeCell ref="L9:P9"/>
    <mergeCell ref="W9:Z9"/>
    <mergeCell ref="S8:V8"/>
    <mergeCell ref="S9:V9"/>
    <mergeCell ref="Q8:R8"/>
    <mergeCell ref="Q9:R9"/>
  </mergeCells>
  <phoneticPr fontId="1"/>
  <dataValidations count="3">
    <dataValidation type="list" allowBlank="1" showInputMessage="1" showErrorMessage="1" sqref="O13:O43" xr:uid="{2E51DD69-5159-D040-B682-7D071C968FDC}">
      <formula1>"1,2"</formula1>
    </dataValidation>
    <dataValidation type="list" allowBlank="1" showInputMessage="1" showErrorMessage="1" sqref="P13:AF43 AE44:AF44" xr:uid="{4D0C92C4-1AD3-5640-A721-E431C8A8EF8A}">
      <formula1>"○"</formula1>
    </dataValidation>
    <dataValidation type="list" allowBlank="1" showInputMessage="1" showErrorMessage="1" sqref="A3:D3" xr:uid="{5C52A864-9F57-034A-BBA7-C4603FF71F0E}">
      <formula1>"男子,女子"</formula1>
    </dataValidation>
  </dataValidations>
  <printOptions horizontalCentered="1" verticalCentered="1"/>
  <pageMargins left="0" right="0" top="0" bottom="0" header="0.511811023622047" footer="0.511811023622047"/>
  <pageSetup paperSize="9" scale="85" orientation="portrait" blackAndWhite="1" horizontalDpi="4294967293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学校認知書（1）</vt:lpstr>
      <vt:lpstr>学校認知書（2）</vt:lpstr>
      <vt:lpstr>'学校認知書（1）'!Print_Area</vt:lpstr>
      <vt:lpstr>'学校認知書（2）'!Print_Area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　直樹</dc:creator>
  <cp:lastModifiedBy>宮﨑　健介(唐津商業高等学校定時制)</cp:lastModifiedBy>
  <cp:lastPrinted>2026-07-13T08:41:42Z</cp:lastPrinted>
  <dcterms:created xsi:type="dcterms:W3CDTF">1997-01-08T22:48:59Z</dcterms:created>
  <dcterms:modified xsi:type="dcterms:W3CDTF">2026-07-24T02:00:40Z</dcterms:modified>
</cp:coreProperties>
</file>